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c7e042705c837e2/LLM Project/"/>
    </mc:Choice>
  </mc:AlternateContent>
  <xr:revisionPtr revIDLastSave="2117" documentId="8_{F355CA89-2BA4-4774-99CA-8E01EFEF39B0}" xr6:coauthVersionLast="47" xr6:coauthVersionMax="47" xr10:uidLastSave="{2F329AA1-1875-4FD6-BA1A-531CC2A519A8}"/>
  <bookViews>
    <workbookView xWindow="-38510" yWindow="-7460" windowWidth="38620" windowHeight="21100" firstSheet="3" activeTab="7" xr2:uid="{00000000-000D-0000-FFFF-FFFF00000000}"/>
  </bookViews>
  <sheets>
    <sheet name="Setup" sheetId="1" r:id="rId1"/>
    <sheet name="Models" sheetId="2" r:id="rId2"/>
    <sheet name="Prompts" sheetId="3" r:id="rId3"/>
    <sheet name="Run Plan - Pairs (R=8)" sheetId="4" r:id="rId4"/>
    <sheet name="Quick Instructions" sheetId="6" r:id="rId5"/>
    <sheet name="Compliance" sheetId="7" r:id="rId6"/>
    <sheet name="Codebook" sheetId="8" r:id="rId7"/>
    <sheet name="Coding" sheetId="9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7" l="1" a="1"/>
  <c r="E8" i="7" s="1"/>
  <c r="B8" i="7" a="1"/>
  <c r="B8" i="7" s="1"/>
  <c r="E7" i="7" a="1"/>
  <c r="E7" i="7" s="1"/>
  <c r="B7" i="7" a="1"/>
  <c r="B7" i="7" s="1"/>
  <c r="E4" i="7" a="1"/>
  <c r="E4" i="7" s="1"/>
  <c r="B4" i="7" a="1"/>
  <c r="B4" i="7" s="1"/>
  <c r="E3" i="7" a="1"/>
  <c r="E3" i="7" s="1"/>
  <c r="B3" i="7" a="1"/>
  <c r="B3" i="7" s="1"/>
  <c r="E2" i="7"/>
  <c r="B2" i="7"/>
  <c r="E4" i="3"/>
  <c r="E3" i="3"/>
  <c r="E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<sst xmlns="http://schemas.openxmlformats.org/spreadsheetml/2006/main" count="716" uniqueCount="129">
  <si>
    <t>Field</t>
  </si>
  <si>
    <t>Value</t>
  </si>
  <si>
    <t>Team (Individual / Pair)</t>
  </si>
  <si>
    <t>Pair</t>
  </si>
  <si>
    <t>Student name(s)</t>
  </si>
  <si>
    <t>Benjamin Saulnier, Raoul Junior 	Lorfils</t>
  </si>
  <si>
    <t>Topic (short)</t>
  </si>
  <si>
    <t>How do popular large language models (LLMs) frame the water consumption of artificial intelligence?</t>
  </si>
  <si>
    <t>Replicates per cell (R)  [Pairs: 8 | Solo: 6]</t>
  </si>
  <si>
    <t>R=8</t>
  </si>
  <si>
    <t>Collection window start (YYYY-MM-DD)</t>
  </si>
  <si>
    <t>Collection window end (YYYY-MM-DD)</t>
  </si>
  <si>
    <t>Planned sessions (dates/times) [≥3 sessions; ≤40% runs in any one day]</t>
  </si>
  <si>
    <t>Notes</t>
  </si>
  <si>
    <t>Randomisation frozen on [YYYY-MM-DD HH:MM]</t>
  </si>
  <si>
    <t>Model_ID_(A/B/C)</t>
  </si>
  <si>
    <t>Provider_(e.g., OpenAI, Anthropic, Google)</t>
  </si>
  <si>
    <t>Model_/ _Family_(e.g., GPT-4o, Claude_3.5_Sonnet, Gemini_1.5_Pro)</t>
  </si>
  <si>
    <t>Version_/_Build_(if_shown)</t>
  </si>
  <si>
    <t>A</t>
  </si>
  <si>
    <t>Google</t>
  </si>
  <si>
    <t>Gemini 3</t>
  </si>
  <si>
    <t>B</t>
  </si>
  <si>
    <t>OpenAI</t>
  </si>
  <si>
    <t>GPT 5.1</t>
  </si>
  <si>
    <t>November 25, 2025 version</t>
  </si>
  <si>
    <t>C</t>
  </si>
  <si>
    <t>Perplexity</t>
  </si>
  <si>
    <t>Sonar</t>
  </si>
  <si>
    <t>Used pro version, selected Sonar as model, used search option, on anonymous mode</t>
  </si>
  <si>
    <t>Prompt_ID_(Baseline/Positive/Negative)</t>
  </si>
  <si>
    <t>Is_Visibility_Probe_(Y/N)</t>
  </si>
  <si>
    <t>Framing_Cue_(one_line)</t>
  </si>
  <si>
    <t>Prompt_Text_(paste_exact)</t>
  </si>
  <si>
    <t>Word_Count_(auto)</t>
  </si>
  <si>
    <t>Baseline</t>
  </si>
  <si>
    <t>Y</t>
  </si>
  <si>
    <t>Asking for general water consumption details</t>
  </si>
  <si>
    <t>Explain how LLMs consume water in their operations</t>
  </si>
  <si>
    <t>Positive</t>
  </si>
  <si>
    <t>Asking for a positive spin on conserving water</t>
  </si>
  <si>
    <t>Explain how LLMs help conserve water in their operations</t>
  </si>
  <si>
    <t>Negative</t>
  </si>
  <si>
    <t>Using negative language for water wasting</t>
  </si>
  <si>
    <t>Explain how the water consumption of LLMs is wasteful</t>
  </si>
  <si>
    <t>Planned_Run_Order</t>
  </si>
  <si>
    <t>Provider_(copy_from_Models_tab)</t>
  </si>
  <si>
    <t>Model_/_Family_(copy_from_Models_tab)</t>
  </si>
  <si>
    <t>Replicate_(1..R)</t>
  </si>
  <si>
    <t>Random_Key</t>
  </si>
  <si>
    <t>Planned_Session_(1/2/3/4/5)</t>
  </si>
  <si>
    <t>Planned_Date_(YYYY-MM-DD)</t>
  </si>
  <si>
    <t>Planned_Time_(HH:MM)</t>
  </si>
  <si>
    <t>Assigned_to_(if_pair)</t>
  </si>
  <si>
    <t>Ben</t>
  </si>
  <si>
    <t>Raoul</t>
  </si>
  <si>
    <t>Step</t>
  </si>
  <si>
    <t>Tip</t>
  </si>
  <si>
    <t>1. Fill 'Setup' (team, topic, R, window, sessions).</t>
  </si>
  <si>
    <t>Default R values are Pairs=8, Solo=6.</t>
  </si>
  <si>
    <t>2. Complete 'Models' (Provider, Model/Family, Version/Build if shown, Mode).</t>
  </si>
  <si>
    <t>Once set in the proposal, Model A/B/C should not be changed without approval.</t>
  </si>
  <si>
    <t>3. Complete 'Prompts' (paste exact text for Baseline, Positive, Negative; mark Y for visibility/absence probe).</t>
  </si>
  <si>
    <t>The 'Word_Count' column helps keep prompts parallel in length.</t>
  </si>
  <si>
    <t>4. Go to the appropriate 'Run Plan' tab (Pairs or Solo). Sort by 'Random_Key' ascending to shuffle the order.</t>
  </si>
  <si>
    <t>If the first rows all show the same model, re-shuffle once, then freeze.</t>
  </si>
  <si>
    <t>5. Freeze the order: copy the 'Random_Key' column and Paste Values so the numbers stop changing.</t>
  </si>
  <si>
    <t>Add a note on 'Setup': 'Randomisation frozen on YYYY-MM-DD HH:MM'.</t>
  </si>
  <si>
    <t>6. Schedule runs across ≥3 sessions inside your 3–5 day window; ensure ≤40% of runs on any one day.</t>
  </si>
  <si>
    <t>Use the 'Assigned_to' column to split work fairly (pairs).</t>
  </si>
  <si>
    <t>7. Copy Provider and Model/Family from 'Models' into the Run Plan columns so names match exactly.</t>
  </si>
  <si>
    <t>Exact naming helps avoid mismatches when you analyse results.</t>
  </si>
  <si>
    <t>8. Check 'Compliance' for OK/FIX flags. Adjust dates/sessions if needed until both show OK.</t>
  </si>
  <si>
    <t>≥3 sessions and ≤40% per day are required pacing rules for fairness and quality.</t>
  </si>
  <si>
    <t>9. Submit this workbook with your Proposal PDF (Run Log &amp; Coding are for later).</t>
  </si>
  <si>
    <t>Do not collect data before approval.</t>
  </si>
  <si>
    <t>Check_(Pairs_-_R=8)</t>
  </si>
  <si>
    <t>Formula_(Pairs_-_do_not_edit)</t>
  </si>
  <si>
    <t>Result_(Pairs)</t>
  </si>
  <si>
    <t>Check_(Solo_-_R=6)</t>
  </si>
  <si>
    <t>Formula_(Solo_-_do_not_edit)</t>
  </si>
  <si>
    <t>Result_(Solo)</t>
  </si>
  <si>
    <t>Total runs (should be 72)</t>
  </si>
  <si>
    <t>Total runs (should be 54)</t>
  </si>
  <si>
    <t>Unique dates scheduled</t>
  </si>
  <si>
    <t>Max runs on any single date</t>
  </si>
  <si>
    <t>Max % runs on a single date (should be ≤ 40%)</t>
  </si>
  <si>
    <t>Flag: ≤ 40% per day?</t>
  </si>
  <si>
    <t>Unique sessions scheduled (should be ≥ 3)</t>
  </si>
  <si>
    <t>Flag: ≥ 3 sessions?</t>
  </si>
  <si>
    <t>Signed out of account, ran prompts without being signed into any account</t>
  </si>
  <si>
    <t>Ran all prompts on temporary mode</t>
  </si>
  <si>
    <t>Codebook</t>
  </si>
  <si>
    <t>Questions</t>
  </si>
  <si>
    <t>Codes</t>
  </si>
  <si>
    <t>V1</t>
  </si>
  <si>
    <t>Which LLM provider?</t>
  </si>
  <si>
    <t>Google
OpenAI
Perplexity</t>
  </si>
  <si>
    <t>V2</t>
  </si>
  <si>
    <t>Date collected</t>
  </si>
  <si>
    <t>YYYY-MM-DD</t>
  </si>
  <si>
    <t>V3</t>
  </si>
  <si>
    <t>Prompt sentiment</t>
  </si>
  <si>
    <t>Neutral
Negative
Positive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</si>
  <si>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</si>
  <si>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</si>
  <si>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</si>
  <si>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</si>
  <si>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</si>
  <si>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</si>
  <si>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</si>
  <si>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</si>
  <si>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</si>
  <si>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</si>
  <si>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</si>
  <si>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Includes a reason besides AI for water waste</t>
  </si>
  <si>
    <t>Yes = 1
No = 0</t>
  </si>
  <si>
    <t>Presents AI water use as an unavoidable technical process</t>
  </si>
  <si>
    <t>Suggests AI tools are a solution to water consumption problems</t>
  </si>
  <si>
    <t>Includes theoretical scenarios to substantiate claims</t>
  </si>
  <si>
    <t>Mentions social impacts</t>
  </si>
  <si>
    <t>Uses uncertain language in reasoning</t>
  </si>
  <si>
    <t>Includes academic or verified sources for reasoning</t>
  </si>
  <si>
    <t>Includes unreliable sources in reasoning</t>
  </si>
  <si>
    <t>Contains sources originating from outside of North America</t>
  </si>
  <si>
    <t>Explicitly names an LLM provider or model</t>
  </si>
  <si>
    <t>Explicitly names a group or person harmed by AI’s water consumption</t>
  </si>
  <si>
    <t>Coder 1 (Ben) ^</t>
  </si>
  <si>
    <t>Coder 2 (Raoul) 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</si>
</sst>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"/>
    <numFmt numFmtId="165" formatCode="yyyy\-mm\-dd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02122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wrapText="1"/>
    </xf>
    <xf numFmtId="0" fontId="3" fillId="0" borderId="0" xfId="0" applyFont="1"/>
    <xf numFmtId="164" fontId="0" fillId="0" borderId="0" xfId="0" applyNumberFormat="1"/>
    <xf numFmtId="165" fontId="0" fillId="0" borderId="0" xfId="0" applyNumberFormat="1"/>
    <xf numFmtId="0" fontId="0" fillId="0" borderId="0" xfId="1" applyFont="1"/>
    <xf numFmtId="20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/>
    </xf>
    <xf numFmtId="0" fontId="8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D5" sqref="D5"/>
    </sheetView>
  </sheetViews>
  <sheetFormatPr defaultRowHeight="15" x14ac:dyDescent="0.25"/>
  <cols>
    <col min="1" max="1" width="67.140625" customWidth="1"/>
    <col min="2" max="2" width="12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s="6">
        <v>45995</v>
      </c>
    </row>
    <row r="7" spans="1:2" x14ac:dyDescent="0.25">
      <c r="A7" t="s">
        <v>11</v>
      </c>
      <c r="B7" s="6">
        <v>45997</v>
      </c>
    </row>
    <row r="8" spans="1:2" x14ac:dyDescent="0.25">
      <c r="A8" t="s">
        <v>12</v>
      </c>
    </row>
    <row r="9" spans="1:2" x14ac:dyDescent="0.25">
      <c r="A9" t="s">
        <v>13</v>
      </c>
    </row>
    <row r="10" spans="1:2" x14ac:dyDescent="0.25">
      <c r="A10" s="4" t="s">
        <v>14</v>
      </c>
      <c r="B10" s="5">
        <v>45994.709722222222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E2" sqref="E2"/>
    </sheetView>
  </sheetViews>
  <sheetFormatPr defaultRowHeight="15" x14ac:dyDescent="0.25"/>
  <cols>
    <col min="1" max="1" width="35.28515625" customWidth="1"/>
    <col min="2" max="2" width="38.140625" customWidth="1"/>
    <col min="3" max="3" width="31.140625" customWidth="1"/>
    <col min="4" max="4" width="34.7109375" customWidth="1"/>
    <col min="5" max="5" width="83.28515625" customWidth="1"/>
  </cols>
  <sheetData>
    <row r="1" spans="1:5" s="3" customFormat="1" ht="61.5" customHeight="1" x14ac:dyDescent="0.25">
      <c r="A1" s="2" t="s">
        <v>15</v>
      </c>
      <c r="B1" s="2" t="s">
        <v>16</v>
      </c>
      <c r="C1" s="2" t="s">
        <v>17</v>
      </c>
      <c r="D1" s="2" t="s">
        <v>18</v>
      </c>
      <c r="E1" s="2" t="s">
        <v>13</v>
      </c>
    </row>
    <row r="2" spans="1:5" x14ac:dyDescent="0.25">
      <c r="A2" t="s">
        <v>19</v>
      </c>
      <c r="B2" t="s">
        <v>20</v>
      </c>
      <c r="C2" t="s">
        <v>21</v>
      </c>
      <c r="E2" s="7" t="s">
        <v>91</v>
      </c>
    </row>
    <row r="3" spans="1:5" x14ac:dyDescent="0.25">
      <c r="A3" t="s">
        <v>22</v>
      </c>
      <c r="B3" t="s">
        <v>23</v>
      </c>
      <c r="C3" t="s">
        <v>24</v>
      </c>
      <c r="D3" t="s">
        <v>25</v>
      </c>
      <c r="E3" t="s">
        <v>90</v>
      </c>
    </row>
    <row r="4" spans="1:5" x14ac:dyDescent="0.25">
      <c r="A4" t="s">
        <v>26</v>
      </c>
      <c r="B4" t="s">
        <v>27</v>
      </c>
      <c r="C4" t="s">
        <v>28</v>
      </c>
      <c r="E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>
      <selection activeCell="D4" sqref="D4"/>
    </sheetView>
  </sheetViews>
  <sheetFormatPr defaultRowHeight="15" x14ac:dyDescent="0.25"/>
  <cols>
    <col min="1" max="1" width="26.140625" customWidth="1"/>
    <col min="2" max="2" width="26.7109375" customWidth="1"/>
    <col min="3" max="3" width="44.28515625" customWidth="1"/>
    <col min="4" max="4" width="56.42578125" customWidth="1"/>
    <col min="5" max="5" width="30.28515625" customWidth="1"/>
  </cols>
  <sheetData>
    <row r="1" spans="1:5" s="3" customFormat="1" ht="30" x14ac:dyDescent="0.25">
      <c r="A1" s="2" t="s">
        <v>30</v>
      </c>
      <c r="B1" s="2" t="s">
        <v>31</v>
      </c>
      <c r="C1" s="2" t="s">
        <v>32</v>
      </c>
      <c r="D1" s="2" t="s">
        <v>33</v>
      </c>
      <c r="E1" s="2" t="s">
        <v>34</v>
      </c>
    </row>
    <row r="2" spans="1:5" x14ac:dyDescent="0.25">
      <c r="A2" t="s">
        <v>35</v>
      </c>
      <c r="B2" t="s">
        <v>36</v>
      </c>
      <c r="C2" t="s">
        <v>37</v>
      </c>
      <c r="D2" t="s">
        <v>38</v>
      </c>
      <c r="E2">
        <f>IF(LEN(TRIM(D2))=0,0,LEN(TRIM(D2))-LEN(SUBSTITUTE(D2," ",""))+1)</f>
        <v>8</v>
      </c>
    </row>
    <row r="3" spans="1:5" x14ac:dyDescent="0.25">
      <c r="A3" t="s">
        <v>39</v>
      </c>
      <c r="B3" t="s">
        <v>36</v>
      </c>
      <c r="C3" t="s">
        <v>40</v>
      </c>
      <c r="D3" t="s">
        <v>41</v>
      </c>
      <c r="E3">
        <f>IF(LEN(TRIM(D3))=0,0,LEN(TRIM(D3))-LEN(SUBSTITUTE(D3," ",""))+1)</f>
        <v>9</v>
      </c>
    </row>
    <row r="4" spans="1:5" x14ac:dyDescent="0.25">
      <c r="A4" t="s">
        <v>42</v>
      </c>
      <c r="B4" t="s">
        <v>36</v>
      </c>
      <c r="C4" t="s">
        <v>43</v>
      </c>
      <c r="D4" t="s">
        <v>44</v>
      </c>
      <c r="E4">
        <f>IF(LEN(TRIM(D4))=0,0,LEN(TRIM(D4))-LEN(SUBSTITUTE(D4," ",""))+1)</f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3"/>
  <sheetViews>
    <sheetView workbookViewId="0">
      <selection activeCell="A35" sqref="A35"/>
    </sheetView>
  </sheetViews>
  <sheetFormatPr defaultRowHeight="15" x14ac:dyDescent="0.25"/>
  <cols>
    <col min="1" max="1" width="22.85546875" customWidth="1"/>
    <col min="2" max="2" width="22.28515625" customWidth="1"/>
    <col min="3" max="3" width="33.28515625" customWidth="1"/>
    <col min="4" max="4" width="45.7109375" customWidth="1"/>
    <col min="5" max="5" width="42" customWidth="1"/>
    <col min="6" max="6" width="25.5703125" customWidth="1"/>
    <col min="7" max="7" width="24.85546875" customWidth="1"/>
    <col min="8" max="8" width="27.42578125" customWidth="1"/>
    <col min="9" max="9" width="31.85546875" customWidth="1"/>
    <col min="10" max="10" width="23.85546875" customWidth="1"/>
    <col min="11" max="11" width="26.42578125" customWidth="1"/>
    <col min="12" max="12" width="22.5703125" customWidth="1"/>
  </cols>
  <sheetData>
    <row r="1" spans="1:12" s="3" customFormat="1" x14ac:dyDescent="0.25">
      <c r="A1" s="2" t="s">
        <v>45</v>
      </c>
      <c r="B1" s="2" t="s">
        <v>15</v>
      </c>
      <c r="C1" s="2" t="s">
        <v>46</v>
      </c>
      <c r="D1" s="2" t="s">
        <v>47</v>
      </c>
      <c r="E1" s="2" t="s">
        <v>30</v>
      </c>
      <c r="F1" s="2" t="s">
        <v>48</v>
      </c>
      <c r="G1" s="2" t="s">
        <v>49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13</v>
      </c>
    </row>
    <row r="2" spans="1:12" x14ac:dyDescent="0.25">
      <c r="A2">
        <v>9</v>
      </c>
      <c r="B2" t="s">
        <v>22</v>
      </c>
      <c r="C2" t="s">
        <v>23</v>
      </c>
      <c r="D2" t="s">
        <v>24</v>
      </c>
      <c r="E2" t="s">
        <v>35</v>
      </c>
      <c r="F2">
        <v>6</v>
      </c>
      <c r="G2">
        <v>5.7478627429342621E-3</v>
      </c>
      <c r="H2">
        <v>1</v>
      </c>
      <c r="I2" s="6">
        <v>45995</v>
      </c>
      <c r="J2" s="8">
        <v>0.60763888888888884</v>
      </c>
      <c r="K2" t="s">
        <v>54</v>
      </c>
    </row>
    <row r="3" spans="1:12" x14ac:dyDescent="0.25">
      <c r="A3">
        <v>25</v>
      </c>
      <c r="B3" t="s">
        <v>19</v>
      </c>
      <c r="C3" t="s">
        <v>20</v>
      </c>
      <c r="D3" t="s">
        <v>21</v>
      </c>
      <c r="E3" t="s">
        <v>42</v>
      </c>
      <c r="F3">
        <v>7</v>
      </c>
      <c r="G3">
        <v>5.9961363106223464E-3</v>
      </c>
      <c r="H3">
        <v>2</v>
      </c>
      <c r="I3" s="6">
        <v>45996</v>
      </c>
      <c r="J3" s="8">
        <v>0.70763888888888893</v>
      </c>
      <c r="K3" t="s">
        <v>54</v>
      </c>
    </row>
    <row r="4" spans="1:12" x14ac:dyDescent="0.25">
      <c r="A4">
        <v>19</v>
      </c>
      <c r="B4" t="s">
        <v>22</v>
      </c>
      <c r="C4" t="s">
        <v>23</v>
      </c>
      <c r="D4" t="s">
        <v>24</v>
      </c>
      <c r="E4" t="s">
        <v>35</v>
      </c>
      <c r="F4">
        <v>7</v>
      </c>
      <c r="G4">
        <v>1.1957682243705525E-2</v>
      </c>
      <c r="H4">
        <v>1</v>
      </c>
      <c r="I4" s="6">
        <v>45995</v>
      </c>
      <c r="J4" s="8">
        <v>0.65277777777777779</v>
      </c>
      <c r="K4" t="s">
        <v>54</v>
      </c>
    </row>
    <row r="5" spans="1:12" x14ac:dyDescent="0.25">
      <c r="A5">
        <v>12</v>
      </c>
      <c r="B5" t="s">
        <v>19</v>
      </c>
      <c r="C5" t="s">
        <v>20</v>
      </c>
      <c r="D5" t="s">
        <v>21</v>
      </c>
      <c r="E5" t="s">
        <v>39</v>
      </c>
      <c r="F5">
        <v>8</v>
      </c>
      <c r="G5">
        <v>4.2849475711817631E-2</v>
      </c>
      <c r="H5">
        <v>1</v>
      </c>
      <c r="I5" s="6">
        <v>45995</v>
      </c>
      <c r="J5" s="8">
        <v>0.62361111111111112</v>
      </c>
      <c r="K5" t="s">
        <v>54</v>
      </c>
    </row>
    <row r="6" spans="1:12" x14ac:dyDescent="0.25">
      <c r="A6">
        <v>22</v>
      </c>
      <c r="B6" t="s">
        <v>26</v>
      </c>
      <c r="C6" t="s">
        <v>27</v>
      </c>
      <c r="D6" t="s">
        <v>28</v>
      </c>
      <c r="E6" t="s">
        <v>35</v>
      </c>
      <c r="F6">
        <v>5</v>
      </c>
      <c r="G6">
        <v>4.8822194936074315E-2</v>
      </c>
      <c r="H6">
        <v>1</v>
      </c>
      <c r="I6" s="6">
        <v>45995</v>
      </c>
      <c r="J6" s="8">
        <v>0.66388888888888886</v>
      </c>
      <c r="K6" t="s">
        <v>54</v>
      </c>
    </row>
    <row r="7" spans="1:12" x14ac:dyDescent="0.25">
      <c r="A7">
        <v>26</v>
      </c>
      <c r="B7" t="s">
        <v>26</v>
      </c>
      <c r="C7" t="s">
        <v>27</v>
      </c>
      <c r="D7" t="s">
        <v>28</v>
      </c>
      <c r="E7" t="s">
        <v>42</v>
      </c>
      <c r="F7">
        <v>6</v>
      </c>
      <c r="G7">
        <v>7.0589636710165937E-2</v>
      </c>
      <c r="H7">
        <v>2</v>
      </c>
      <c r="I7" s="6">
        <v>45996</v>
      </c>
      <c r="J7" s="8">
        <v>0.71388888888888891</v>
      </c>
      <c r="K7" t="s">
        <v>54</v>
      </c>
    </row>
    <row r="8" spans="1:12" x14ac:dyDescent="0.25">
      <c r="A8">
        <v>27</v>
      </c>
      <c r="B8" t="s">
        <v>22</v>
      </c>
      <c r="C8" t="s">
        <v>23</v>
      </c>
      <c r="D8" t="s">
        <v>24</v>
      </c>
      <c r="E8" t="s">
        <v>42</v>
      </c>
      <c r="F8">
        <v>3</v>
      </c>
      <c r="G8">
        <v>8.7811200308151482E-2</v>
      </c>
      <c r="H8">
        <v>2</v>
      </c>
      <c r="I8" s="6">
        <v>45996</v>
      </c>
      <c r="J8" s="8">
        <v>0.93055555555555558</v>
      </c>
      <c r="K8" t="s">
        <v>54</v>
      </c>
    </row>
    <row r="9" spans="1:12" x14ac:dyDescent="0.25">
      <c r="A9">
        <v>2</v>
      </c>
      <c r="B9" t="s">
        <v>26</v>
      </c>
      <c r="C9" t="s">
        <v>27</v>
      </c>
      <c r="D9" t="s">
        <v>28</v>
      </c>
      <c r="E9" t="s">
        <v>42</v>
      </c>
      <c r="F9">
        <v>8</v>
      </c>
      <c r="G9">
        <v>9.6570108560460333E-2</v>
      </c>
      <c r="H9">
        <v>1</v>
      </c>
      <c r="I9" s="6">
        <v>45995</v>
      </c>
      <c r="J9" s="8">
        <v>0.54652777777777772</v>
      </c>
      <c r="K9" t="s">
        <v>54</v>
      </c>
    </row>
    <row r="10" spans="1:12" x14ac:dyDescent="0.25">
      <c r="A10">
        <v>3</v>
      </c>
      <c r="B10" t="s">
        <v>19</v>
      </c>
      <c r="C10" t="s">
        <v>20</v>
      </c>
      <c r="D10" t="s">
        <v>21</v>
      </c>
      <c r="E10" t="s">
        <v>35</v>
      </c>
      <c r="F10">
        <v>2</v>
      </c>
      <c r="G10">
        <v>0.13982675425038671</v>
      </c>
      <c r="H10">
        <v>1</v>
      </c>
      <c r="I10" s="6">
        <v>45995</v>
      </c>
      <c r="J10" s="8">
        <v>0.55486111111111114</v>
      </c>
      <c r="K10" t="s">
        <v>54</v>
      </c>
    </row>
    <row r="11" spans="1:12" x14ac:dyDescent="0.25">
      <c r="A11">
        <v>14</v>
      </c>
      <c r="B11" t="s">
        <v>19</v>
      </c>
      <c r="C11" t="s">
        <v>20</v>
      </c>
      <c r="D11" t="s">
        <v>21</v>
      </c>
      <c r="E11" t="s">
        <v>35</v>
      </c>
      <c r="F11">
        <v>3</v>
      </c>
      <c r="G11">
        <v>0.14624315986100844</v>
      </c>
      <c r="H11">
        <v>1</v>
      </c>
      <c r="I11" s="6">
        <v>45995</v>
      </c>
      <c r="J11" s="8">
        <v>0.63055555555555554</v>
      </c>
      <c r="K11" t="s">
        <v>54</v>
      </c>
    </row>
    <row r="12" spans="1:12" x14ac:dyDescent="0.25">
      <c r="A12">
        <v>6</v>
      </c>
      <c r="B12" t="s">
        <v>26</v>
      </c>
      <c r="C12" t="s">
        <v>27</v>
      </c>
      <c r="D12" t="s">
        <v>28</v>
      </c>
      <c r="E12" t="s">
        <v>39</v>
      </c>
      <c r="F12">
        <v>5</v>
      </c>
      <c r="G12">
        <v>0.1469977275675618</v>
      </c>
      <c r="H12">
        <v>1</v>
      </c>
      <c r="I12" s="6">
        <v>45995</v>
      </c>
      <c r="J12" s="8">
        <v>0.59513888888888888</v>
      </c>
      <c r="K12" t="s">
        <v>54</v>
      </c>
    </row>
    <row r="13" spans="1:12" x14ac:dyDescent="0.25">
      <c r="A13">
        <v>28</v>
      </c>
      <c r="B13" t="s">
        <v>26</v>
      </c>
      <c r="C13" t="s">
        <v>27</v>
      </c>
      <c r="D13" t="s">
        <v>28</v>
      </c>
      <c r="E13" t="s">
        <v>39</v>
      </c>
      <c r="F13">
        <v>6</v>
      </c>
      <c r="G13">
        <v>0.14714987120073286</v>
      </c>
      <c r="H13">
        <v>2</v>
      </c>
      <c r="I13" s="6">
        <v>45996</v>
      </c>
      <c r="J13" s="8">
        <v>0.93541666666666667</v>
      </c>
      <c r="K13" t="s">
        <v>54</v>
      </c>
    </row>
    <row r="14" spans="1:12" x14ac:dyDescent="0.25">
      <c r="A14">
        <v>29</v>
      </c>
      <c r="B14" t="s">
        <v>19</v>
      </c>
      <c r="C14" t="s">
        <v>20</v>
      </c>
      <c r="D14" t="s">
        <v>21</v>
      </c>
      <c r="E14" t="s">
        <v>39</v>
      </c>
      <c r="F14">
        <v>5</v>
      </c>
      <c r="G14">
        <v>0.15410575500507562</v>
      </c>
      <c r="H14">
        <v>2</v>
      </c>
      <c r="I14" s="6">
        <v>45996</v>
      </c>
      <c r="J14" s="8">
        <v>0.94236111111111109</v>
      </c>
      <c r="K14" t="s">
        <v>54</v>
      </c>
    </row>
    <row r="15" spans="1:12" x14ac:dyDescent="0.25">
      <c r="A15">
        <v>8</v>
      </c>
      <c r="B15" t="s">
        <v>22</v>
      </c>
      <c r="C15" t="s">
        <v>23</v>
      </c>
      <c r="D15" t="s">
        <v>24</v>
      </c>
      <c r="E15" t="s">
        <v>42</v>
      </c>
      <c r="F15">
        <v>8</v>
      </c>
      <c r="G15">
        <v>0.1875924560165525</v>
      </c>
      <c r="H15">
        <v>1</v>
      </c>
      <c r="I15" s="6">
        <v>45995</v>
      </c>
      <c r="J15" s="8">
        <v>0.60416666666666663</v>
      </c>
      <c r="K15" t="s">
        <v>54</v>
      </c>
    </row>
    <row r="16" spans="1:12" x14ac:dyDescent="0.25">
      <c r="A16">
        <v>30</v>
      </c>
      <c r="B16" t="s">
        <v>26</v>
      </c>
      <c r="C16" t="s">
        <v>27</v>
      </c>
      <c r="D16" t="s">
        <v>28</v>
      </c>
      <c r="E16" t="s">
        <v>39</v>
      </c>
      <c r="F16">
        <v>8</v>
      </c>
      <c r="G16">
        <v>0.19943749503944619</v>
      </c>
      <c r="H16">
        <v>2</v>
      </c>
      <c r="I16" s="6">
        <v>45996</v>
      </c>
      <c r="J16" s="8">
        <v>0.94444444444444442</v>
      </c>
      <c r="K16" t="s">
        <v>54</v>
      </c>
    </row>
    <row r="17" spans="1:11" x14ac:dyDescent="0.25">
      <c r="A17">
        <v>31</v>
      </c>
      <c r="B17" t="s">
        <v>22</v>
      </c>
      <c r="C17" t="s">
        <v>23</v>
      </c>
      <c r="D17" t="s">
        <v>24</v>
      </c>
      <c r="E17" t="s">
        <v>35</v>
      </c>
      <c r="F17">
        <v>2</v>
      </c>
      <c r="G17">
        <v>0.20645303437294071</v>
      </c>
      <c r="H17">
        <v>2</v>
      </c>
      <c r="I17" s="6">
        <v>45996</v>
      </c>
      <c r="J17" s="8">
        <v>0.94861111111111107</v>
      </c>
      <c r="K17" t="s">
        <v>54</v>
      </c>
    </row>
    <row r="18" spans="1:11" x14ac:dyDescent="0.25">
      <c r="A18">
        <v>32</v>
      </c>
      <c r="B18" t="s">
        <v>22</v>
      </c>
      <c r="C18" t="s">
        <v>23</v>
      </c>
      <c r="D18" t="s">
        <v>24</v>
      </c>
      <c r="E18" t="s">
        <v>35</v>
      </c>
      <c r="F18">
        <v>3</v>
      </c>
      <c r="G18">
        <v>0.20875677504389112</v>
      </c>
      <c r="H18">
        <v>2</v>
      </c>
      <c r="I18" s="6">
        <v>45996</v>
      </c>
      <c r="J18" s="8">
        <v>0.9506944444444444</v>
      </c>
      <c r="K18" t="s">
        <v>54</v>
      </c>
    </row>
    <row r="19" spans="1:11" x14ac:dyDescent="0.25">
      <c r="A19">
        <v>17</v>
      </c>
      <c r="B19" t="s">
        <v>19</v>
      </c>
      <c r="C19" t="s">
        <v>20</v>
      </c>
      <c r="D19" t="s">
        <v>21</v>
      </c>
      <c r="E19" t="s">
        <v>39</v>
      </c>
      <c r="F19">
        <v>1</v>
      </c>
      <c r="G19">
        <v>0.22635390172433867</v>
      </c>
      <c r="H19">
        <v>1</v>
      </c>
      <c r="I19" s="6">
        <v>45995</v>
      </c>
      <c r="J19" s="8">
        <v>0.64097222222222228</v>
      </c>
      <c r="K19" t="s">
        <v>54</v>
      </c>
    </row>
    <row r="20" spans="1:11" x14ac:dyDescent="0.25">
      <c r="A20">
        <v>33</v>
      </c>
      <c r="B20" t="s">
        <v>22</v>
      </c>
      <c r="C20" t="s">
        <v>23</v>
      </c>
      <c r="D20" t="s">
        <v>24</v>
      </c>
      <c r="E20" t="s">
        <v>42</v>
      </c>
      <c r="F20">
        <v>5</v>
      </c>
      <c r="G20">
        <v>0.227633537908001</v>
      </c>
      <c r="H20">
        <v>2</v>
      </c>
      <c r="I20" s="6">
        <v>45996</v>
      </c>
      <c r="J20" s="8">
        <v>0.95347222222222228</v>
      </c>
      <c r="K20" t="s">
        <v>54</v>
      </c>
    </row>
    <row r="21" spans="1:11" x14ac:dyDescent="0.25">
      <c r="A21">
        <v>34</v>
      </c>
      <c r="B21" t="s">
        <v>26</v>
      </c>
      <c r="C21" t="s">
        <v>27</v>
      </c>
      <c r="D21" t="s">
        <v>28</v>
      </c>
      <c r="E21" t="s">
        <v>39</v>
      </c>
      <c r="F21">
        <v>1</v>
      </c>
      <c r="G21">
        <v>0.29450494520826254</v>
      </c>
      <c r="H21">
        <v>2</v>
      </c>
      <c r="I21" s="6">
        <v>45996</v>
      </c>
      <c r="J21" s="8">
        <v>0.95763888888888893</v>
      </c>
      <c r="K21" t="s">
        <v>54</v>
      </c>
    </row>
    <row r="22" spans="1:11" x14ac:dyDescent="0.25">
      <c r="A22">
        <v>35</v>
      </c>
      <c r="B22" t="s">
        <v>26</v>
      </c>
      <c r="C22" t="s">
        <v>27</v>
      </c>
      <c r="D22" t="s">
        <v>28</v>
      </c>
      <c r="E22" t="s">
        <v>35</v>
      </c>
      <c r="F22">
        <v>8</v>
      </c>
      <c r="G22">
        <v>0.31337801860758885</v>
      </c>
      <c r="H22">
        <v>2</v>
      </c>
      <c r="I22" s="6">
        <v>45996</v>
      </c>
      <c r="J22" s="8">
        <v>0.96111111111111114</v>
      </c>
      <c r="K22" t="s">
        <v>54</v>
      </c>
    </row>
    <row r="23" spans="1:11" x14ac:dyDescent="0.25">
      <c r="A23">
        <v>36</v>
      </c>
      <c r="B23" t="s">
        <v>19</v>
      </c>
      <c r="C23" t="s">
        <v>20</v>
      </c>
      <c r="D23" t="s">
        <v>21</v>
      </c>
      <c r="E23" t="s">
        <v>35</v>
      </c>
      <c r="F23">
        <v>7</v>
      </c>
      <c r="G23">
        <v>0.3148609378909536</v>
      </c>
      <c r="H23">
        <v>2</v>
      </c>
      <c r="I23" s="6">
        <v>45996</v>
      </c>
      <c r="J23" s="8">
        <v>0.96458333333333335</v>
      </c>
      <c r="K23" t="s">
        <v>54</v>
      </c>
    </row>
    <row r="24" spans="1:11" x14ac:dyDescent="0.25">
      <c r="A24">
        <v>37</v>
      </c>
      <c r="B24" t="s">
        <v>19</v>
      </c>
      <c r="C24" t="s">
        <v>20</v>
      </c>
      <c r="D24" t="s">
        <v>21</v>
      </c>
      <c r="E24" t="s">
        <v>42</v>
      </c>
      <c r="F24">
        <v>6</v>
      </c>
      <c r="G24">
        <v>0.32494645158701974</v>
      </c>
      <c r="H24">
        <v>2</v>
      </c>
      <c r="I24" s="6">
        <v>45996</v>
      </c>
      <c r="J24" s="8">
        <v>0.96666666666666667</v>
      </c>
      <c r="K24" t="s">
        <v>54</v>
      </c>
    </row>
    <row r="25" spans="1:11" x14ac:dyDescent="0.25">
      <c r="A25">
        <v>38</v>
      </c>
      <c r="B25" t="s">
        <v>22</v>
      </c>
      <c r="C25" t="s">
        <v>23</v>
      </c>
      <c r="D25" t="s">
        <v>24</v>
      </c>
      <c r="E25" t="s">
        <v>35</v>
      </c>
      <c r="F25">
        <v>5</v>
      </c>
      <c r="G25">
        <v>0.33188116317389427</v>
      </c>
      <c r="H25">
        <v>2</v>
      </c>
      <c r="I25" s="6">
        <v>45996</v>
      </c>
      <c r="J25" s="8">
        <v>0.96875</v>
      </c>
      <c r="K25" t="s">
        <v>54</v>
      </c>
    </row>
    <row r="26" spans="1:11" x14ac:dyDescent="0.25">
      <c r="A26">
        <v>39</v>
      </c>
      <c r="B26" t="s">
        <v>22</v>
      </c>
      <c r="C26" t="s">
        <v>23</v>
      </c>
      <c r="D26" t="s">
        <v>24</v>
      </c>
      <c r="E26" t="s">
        <v>35</v>
      </c>
      <c r="F26">
        <v>1</v>
      </c>
      <c r="G26">
        <v>0.33610695946479829</v>
      </c>
      <c r="H26">
        <v>2</v>
      </c>
      <c r="I26" s="6">
        <v>45996</v>
      </c>
      <c r="J26" s="8">
        <v>0.97013888888888888</v>
      </c>
      <c r="K26" t="s">
        <v>54</v>
      </c>
    </row>
    <row r="27" spans="1:11" x14ac:dyDescent="0.25">
      <c r="A27">
        <v>4</v>
      </c>
      <c r="B27" t="s">
        <v>26</v>
      </c>
      <c r="C27" t="s">
        <v>27</v>
      </c>
      <c r="D27" t="s">
        <v>28</v>
      </c>
      <c r="E27" t="s">
        <v>42</v>
      </c>
      <c r="F27">
        <v>5</v>
      </c>
      <c r="G27">
        <v>0.34084972633958077</v>
      </c>
      <c r="H27">
        <v>1</v>
      </c>
      <c r="I27" s="6">
        <v>45995</v>
      </c>
      <c r="J27" s="8">
        <v>0.56597222222222221</v>
      </c>
      <c r="K27" t="s">
        <v>54</v>
      </c>
    </row>
    <row r="28" spans="1:11" x14ac:dyDescent="0.25">
      <c r="A28">
        <v>40</v>
      </c>
      <c r="B28" t="s">
        <v>26</v>
      </c>
      <c r="C28" t="s">
        <v>27</v>
      </c>
      <c r="D28" t="s">
        <v>28</v>
      </c>
      <c r="E28" t="s">
        <v>35</v>
      </c>
      <c r="F28">
        <v>6</v>
      </c>
      <c r="G28">
        <v>0.35197283117822942</v>
      </c>
      <c r="H28">
        <v>2</v>
      </c>
      <c r="I28" s="6">
        <v>45996</v>
      </c>
      <c r="J28" s="8">
        <v>0.97222222222222221</v>
      </c>
      <c r="K28" t="s">
        <v>54</v>
      </c>
    </row>
    <row r="29" spans="1:11" x14ac:dyDescent="0.25">
      <c r="A29">
        <v>41</v>
      </c>
      <c r="B29" t="s">
        <v>19</v>
      </c>
      <c r="C29" t="s">
        <v>20</v>
      </c>
      <c r="D29" t="s">
        <v>21</v>
      </c>
      <c r="E29" t="s">
        <v>35</v>
      </c>
      <c r="F29">
        <v>8</v>
      </c>
      <c r="G29">
        <v>0.35644187581505549</v>
      </c>
      <c r="H29">
        <v>2</v>
      </c>
      <c r="I29" s="6">
        <v>45996</v>
      </c>
      <c r="J29" s="8">
        <v>0.97499999999999998</v>
      </c>
      <c r="K29" t="s">
        <v>54</v>
      </c>
    </row>
    <row r="30" spans="1:11" x14ac:dyDescent="0.25">
      <c r="A30">
        <v>21</v>
      </c>
      <c r="B30" t="s">
        <v>19</v>
      </c>
      <c r="C30" t="s">
        <v>20</v>
      </c>
      <c r="D30" t="s">
        <v>21</v>
      </c>
      <c r="E30" t="s">
        <v>42</v>
      </c>
      <c r="F30">
        <v>5</v>
      </c>
      <c r="G30">
        <v>0.35844253352026134</v>
      </c>
      <c r="H30">
        <v>1</v>
      </c>
      <c r="I30" s="6">
        <v>45995</v>
      </c>
      <c r="J30" s="8">
        <v>0.66111111111111109</v>
      </c>
      <c r="K30" t="s">
        <v>54</v>
      </c>
    </row>
    <row r="31" spans="1:11" x14ac:dyDescent="0.25">
      <c r="A31">
        <v>1</v>
      </c>
      <c r="B31" t="s">
        <v>26</v>
      </c>
      <c r="C31" t="s">
        <v>27</v>
      </c>
      <c r="D31" t="s">
        <v>28</v>
      </c>
      <c r="E31" t="s">
        <v>42</v>
      </c>
      <c r="F31">
        <v>4</v>
      </c>
      <c r="G31">
        <v>0.37084148267908235</v>
      </c>
      <c r="H31">
        <v>1</v>
      </c>
      <c r="I31" s="6">
        <v>45995</v>
      </c>
      <c r="J31" s="8">
        <v>0.54166666666666663</v>
      </c>
      <c r="K31" t="s">
        <v>54</v>
      </c>
    </row>
    <row r="32" spans="1:11" x14ac:dyDescent="0.25">
      <c r="A32">
        <v>42</v>
      </c>
      <c r="B32" t="s">
        <v>19</v>
      </c>
      <c r="C32" t="s">
        <v>20</v>
      </c>
      <c r="D32" t="s">
        <v>21</v>
      </c>
      <c r="E32" t="s">
        <v>35</v>
      </c>
      <c r="F32">
        <v>6</v>
      </c>
      <c r="G32">
        <v>0.37765541268384839</v>
      </c>
      <c r="H32">
        <v>2</v>
      </c>
      <c r="I32" s="6">
        <v>45996</v>
      </c>
      <c r="J32" s="8">
        <v>0.9770833333333333</v>
      </c>
      <c r="K32" t="s">
        <v>54</v>
      </c>
    </row>
    <row r="33" spans="1:11" x14ac:dyDescent="0.25">
      <c r="A33">
        <v>11</v>
      </c>
      <c r="B33" t="s">
        <v>26</v>
      </c>
      <c r="C33" t="s">
        <v>27</v>
      </c>
      <c r="D33" t="s">
        <v>28</v>
      </c>
      <c r="E33" t="s">
        <v>42</v>
      </c>
      <c r="F33">
        <v>7</v>
      </c>
      <c r="G33">
        <v>0.38718019401162351</v>
      </c>
      <c r="H33">
        <v>1</v>
      </c>
      <c r="I33" s="6">
        <v>45995</v>
      </c>
      <c r="J33" s="8">
        <v>0.61458333333333337</v>
      </c>
      <c r="K33" t="s">
        <v>54</v>
      </c>
    </row>
    <row r="34" spans="1:11" x14ac:dyDescent="0.25">
      <c r="A34">
        <v>43</v>
      </c>
      <c r="B34" t="s">
        <v>19</v>
      </c>
      <c r="C34" t="s">
        <v>20</v>
      </c>
      <c r="D34" t="s">
        <v>21</v>
      </c>
      <c r="E34" t="s">
        <v>39</v>
      </c>
      <c r="F34">
        <v>3</v>
      </c>
      <c r="G34">
        <v>0.3878249509639472</v>
      </c>
      <c r="H34">
        <v>2</v>
      </c>
      <c r="I34" s="6">
        <v>45996</v>
      </c>
      <c r="J34" s="8">
        <v>0.97986111111111107</v>
      </c>
      <c r="K34" t="s">
        <v>54</v>
      </c>
    </row>
    <row r="35" spans="1:11" x14ac:dyDescent="0.25">
      <c r="A35">
        <v>44</v>
      </c>
      <c r="B35" t="s">
        <v>22</v>
      </c>
      <c r="C35" t="s">
        <v>23</v>
      </c>
      <c r="D35" t="s">
        <v>24</v>
      </c>
      <c r="E35" t="s">
        <v>39</v>
      </c>
      <c r="F35">
        <v>7</v>
      </c>
      <c r="G35">
        <v>0.42867669591586144</v>
      </c>
      <c r="H35">
        <v>2</v>
      </c>
      <c r="I35" s="6">
        <v>45996</v>
      </c>
      <c r="J35" s="8">
        <v>0.98333333333333328</v>
      </c>
      <c r="K35" t="s">
        <v>54</v>
      </c>
    </row>
    <row r="36" spans="1:11" x14ac:dyDescent="0.25">
      <c r="A36">
        <v>45</v>
      </c>
      <c r="B36" t="s">
        <v>19</v>
      </c>
      <c r="C36" t="s">
        <v>20</v>
      </c>
      <c r="D36" t="s">
        <v>21</v>
      </c>
      <c r="E36" t="s">
        <v>42</v>
      </c>
      <c r="F36">
        <v>8</v>
      </c>
      <c r="G36">
        <v>0.42881337023623256</v>
      </c>
      <c r="H36">
        <v>2</v>
      </c>
      <c r="I36" s="6">
        <v>45996</v>
      </c>
      <c r="J36" s="8">
        <v>0.98611111111111116</v>
      </c>
      <c r="K36" t="s">
        <v>54</v>
      </c>
    </row>
    <row r="37" spans="1:11" x14ac:dyDescent="0.25">
      <c r="A37">
        <v>15</v>
      </c>
      <c r="B37" t="s">
        <v>22</v>
      </c>
      <c r="C37" t="s">
        <v>23</v>
      </c>
      <c r="D37" t="s">
        <v>24</v>
      </c>
      <c r="E37" t="s">
        <v>39</v>
      </c>
      <c r="F37">
        <v>4</v>
      </c>
      <c r="G37">
        <v>0.45440627224191499</v>
      </c>
      <c r="H37">
        <v>1</v>
      </c>
      <c r="I37" s="6">
        <v>45995</v>
      </c>
      <c r="J37" s="8">
        <v>0.63611111111111107</v>
      </c>
      <c r="K37" t="s">
        <v>54</v>
      </c>
    </row>
    <row r="38" spans="1:11" x14ac:dyDescent="0.25">
      <c r="A38">
        <v>23</v>
      </c>
      <c r="B38" t="s">
        <v>22</v>
      </c>
      <c r="C38" t="s">
        <v>23</v>
      </c>
      <c r="D38" t="s">
        <v>24</v>
      </c>
      <c r="E38" t="s">
        <v>35</v>
      </c>
      <c r="F38">
        <v>4</v>
      </c>
      <c r="G38">
        <v>0.45930720641395473</v>
      </c>
      <c r="H38">
        <v>1</v>
      </c>
      <c r="I38" s="6">
        <v>45995</v>
      </c>
      <c r="J38" s="8">
        <v>0.68333333333333335</v>
      </c>
      <c r="K38" t="s">
        <v>54</v>
      </c>
    </row>
    <row r="39" spans="1:11" x14ac:dyDescent="0.25">
      <c r="A39">
        <v>46</v>
      </c>
      <c r="B39" t="s">
        <v>22</v>
      </c>
      <c r="C39" t="s">
        <v>23</v>
      </c>
      <c r="D39" t="s">
        <v>24</v>
      </c>
      <c r="E39" t="s">
        <v>39</v>
      </c>
      <c r="F39">
        <v>6</v>
      </c>
      <c r="G39">
        <v>0.47246422442184166</v>
      </c>
      <c r="H39">
        <v>2</v>
      </c>
      <c r="I39" s="6">
        <v>45996</v>
      </c>
      <c r="J39" s="8">
        <v>0.98819444444444449</v>
      </c>
      <c r="K39" t="s">
        <v>54</v>
      </c>
    </row>
    <row r="40" spans="1:11" x14ac:dyDescent="0.25">
      <c r="A40">
        <v>47</v>
      </c>
      <c r="B40" t="s">
        <v>22</v>
      </c>
      <c r="C40" t="s">
        <v>23</v>
      </c>
      <c r="D40" t="s">
        <v>24</v>
      </c>
      <c r="E40" t="s">
        <v>39</v>
      </c>
      <c r="F40">
        <v>5</v>
      </c>
      <c r="G40">
        <v>0.4775422463951986</v>
      </c>
      <c r="H40">
        <v>2</v>
      </c>
      <c r="I40" s="6">
        <v>45996</v>
      </c>
      <c r="J40" s="8">
        <v>0.99027777777777781</v>
      </c>
      <c r="K40" t="s">
        <v>54</v>
      </c>
    </row>
    <row r="41" spans="1:11" x14ac:dyDescent="0.25">
      <c r="A41">
        <v>48</v>
      </c>
      <c r="B41" t="s">
        <v>26</v>
      </c>
      <c r="C41" t="s">
        <v>27</v>
      </c>
      <c r="D41" t="s">
        <v>28</v>
      </c>
      <c r="E41" t="s">
        <v>42</v>
      </c>
      <c r="F41">
        <v>2</v>
      </c>
      <c r="G41">
        <v>0.48212856135341631</v>
      </c>
      <c r="H41">
        <v>2</v>
      </c>
      <c r="I41" s="6">
        <v>45996</v>
      </c>
      <c r="J41" s="8">
        <v>0.99652777777777779</v>
      </c>
      <c r="K41" t="s">
        <v>54</v>
      </c>
    </row>
    <row r="42" spans="1:11" x14ac:dyDescent="0.25">
      <c r="A42">
        <v>49</v>
      </c>
      <c r="B42" t="s">
        <v>22</v>
      </c>
      <c r="C42" t="s">
        <v>23</v>
      </c>
      <c r="D42" t="s">
        <v>24</v>
      </c>
      <c r="E42" t="s">
        <v>42</v>
      </c>
      <c r="F42">
        <v>7</v>
      </c>
      <c r="G42">
        <v>0.48623984853255475</v>
      </c>
      <c r="H42">
        <v>3</v>
      </c>
      <c r="I42" s="6">
        <v>45997</v>
      </c>
      <c r="J42" s="8">
        <v>0.56944444444444442</v>
      </c>
      <c r="K42" t="s">
        <v>55</v>
      </c>
    </row>
    <row r="43" spans="1:11" x14ac:dyDescent="0.25">
      <c r="A43">
        <v>50</v>
      </c>
      <c r="B43" t="s">
        <v>22</v>
      </c>
      <c r="C43" t="s">
        <v>23</v>
      </c>
      <c r="D43" t="s">
        <v>24</v>
      </c>
      <c r="E43" t="s">
        <v>39</v>
      </c>
      <c r="F43">
        <v>3</v>
      </c>
      <c r="G43">
        <v>0.48883631335172917</v>
      </c>
      <c r="H43">
        <v>3</v>
      </c>
      <c r="I43" s="6">
        <v>45997</v>
      </c>
      <c r="J43" s="8">
        <v>0.54166666666666663</v>
      </c>
      <c r="K43" t="s">
        <v>55</v>
      </c>
    </row>
    <row r="44" spans="1:11" x14ac:dyDescent="0.25">
      <c r="A44">
        <v>51</v>
      </c>
      <c r="B44" t="s">
        <v>26</v>
      </c>
      <c r="C44" t="s">
        <v>27</v>
      </c>
      <c r="D44" t="s">
        <v>28</v>
      </c>
      <c r="E44" t="s">
        <v>35</v>
      </c>
      <c r="F44">
        <v>4</v>
      </c>
      <c r="G44">
        <v>0.49644692454678707</v>
      </c>
      <c r="H44">
        <v>3</v>
      </c>
      <c r="I44" s="6">
        <v>45997</v>
      </c>
      <c r="J44" s="8">
        <v>0.54513888888888884</v>
      </c>
      <c r="K44" t="s">
        <v>55</v>
      </c>
    </row>
    <row r="45" spans="1:11" x14ac:dyDescent="0.25">
      <c r="A45">
        <v>52</v>
      </c>
      <c r="B45" t="s">
        <v>26</v>
      </c>
      <c r="C45" t="s">
        <v>27</v>
      </c>
      <c r="D45" t="s">
        <v>28</v>
      </c>
      <c r="E45" t="s">
        <v>39</v>
      </c>
      <c r="F45">
        <v>3</v>
      </c>
      <c r="G45">
        <v>0.51060652292135567</v>
      </c>
      <c r="H45">
        <v>3</v>
      </c>
      <c r="I45" s="6">
        <v>45998</v>
      </c>
      <c r="J45" s="8">
        <v>0.56597222222222221</v>
      </c>
      <c r="K45" t="s">
        <v>55</v>
      </c>
    </row>
    <row r="46" spans="1:11" x14ac:dyDescent="0.25">
      <c r="A46">
        <v>53</v>
      </c>
      <c r="B46" t="s">
        <v>26</v>
      </c>
      <c r="C46" t="s">
        <v>27</v>
      </c>
      <c r="D46" t="s">
        <v>28</v>
      </c>
      <c r="E46" t="s">
        <v>35</v>
      </c>
      <c r="F46">
        <v>1</v>
      </c>
      <c r="G46">
        <v>0.555353711550721</v>
      </c>
      <c r="H46">
        <v>3</v>
      </c>
      <c r="I46" s="6">
        <v>45998</v>
      </c>
      <c r="J46" s="8">
        <v>0.58333333333333326</v>
      </c>
      <c r="K46" t="s">
        <v>55</v>
      </c>
    </row>
    <row r="47" spans="1:11" x14ac:dyDescent="0.25">
      <c r="A47">
        <v>16</v>
      </c>
      <c r="B47" t="s">
        <v>22</v>
      </c>
      <c r="C47" t="s">
        <v>23</v>
      </c>
      <c r="D47" t="s">
        <v>24</v>
      </c>
      <c r="E47" t="s">
        <v>39</v>
      </c>
      <c r="F47">
        <v>1</v>
      </c>
      <c r="G47">
        <v>0.56891802103084987</v>
      </c>
      <c r="H47">
        <v>1</v>
      </c>
      <c r="I47" s="6">
        <v>45995</v>
      </c>
      <c r="J47" s="8">
        <v>0.6381944444444444</v>
      </c>
      <c r="K47" t="s">
        <v>54</v>
      </c>
    </row>
    <row r="48" spans="1:11" x14ac:dyDescent="0.25">
      <c r="A48">
        <v>10</v>
      </c>
      <c r="B48" t="s">
        <v>26</v>
      </c>
      <c r="C48" t="s">
        <v>27</v>
      </c>
      <c r="D48" t="s">
        <v>28</v>
      </c>
      <c r="E48" t="s">
        <v>39</v>
      </c>
      <c r="F48">
        <v>2</v>
      </c>
      <c r="G48">
        <v>0.57899872371902017</v>
      </c>
      <c r="H48">
        <v>1</v>
      </c>
      <c r="I48" s="6">
        <v>45995</v>
      </c>
      <c r="J48" s="8">
        <v>0.61041666666666672</v>
      </c>
      <c r="K48" t="s">
        <v>54</v>
      </c>
    </row>
    <row r="49" spans="1:11" x14ac:dyDescent="0.25">
      <c r="A49">
        <v>54</v>
      </c>
      <c r="B49" t="s">
        <v>19</v>
      </c>
      <c r="C49" t="s">
        <v>20</v>
      </c>
      <c r="D49" t="s">
        <v>21</v>
      </c>
      <c r="E49" t="s">
        <v>39</v>
      </c>
      <c r="F49">
        <v>6</v>
      </c>
      <c r="G49">
        <v>0.59263223617997784</v>
      </c>
      <c r="H49">
        <v>3</v>
      </c>
      <c r="I49" s="6">
        <v>45998</v>
      </c>
      <c r="J49" s="8">
        <v>0.54861111111111105</v>
      </c>
      <c r="K49" t="s">
        <v>55</v>
      </c>
    </row>
    <row r="50" spans="1:11" x14ac:dyDescent="0.25">
      <c r="A50">
        <v>55</v>
      </c>
      <c r="B50" t="s">
        <v>26</v>
      </c>
      <c r="C50" t="s">
        <v>27</v>
      </c>
      <c r="D50" t="s">
        <v>28</v>
      </c>
      <c r="E50" t="s">
        <v>35</v>
      </c>
      <c r="F50">
        <v>3</v>
      </c>
      <c r="G50">
        <v>0.60313223296478191</v>
      </c>
      <c r="H50">
        <v>3</v>
      </c>
      <c r="I50" s="6">
        <v>45998</v>
      </c>
      <c r="J50" s="8">
        <v>0.62152777777777768</v>
      </c>
      <c r="K50" t="s">
        <v>55</v>
      </c>
    </row>
    <row r="51" spans="1:11" x14ac:dyDescent="0.25">
      <c r="A51">
        <v>56</v>
      </c>
      <c r="B51" t="s">
        <v>19</v>
      </c>
      <c r="C51" t="s">
        <v>20</v>
      </c>
      <c r="D51" t="s">
        <v>21</v>
      </c>
      <c r="E51" t="s">
        <v>42</v>
      </c>
      <c r="F51">
        <v>2</v>
      </c>
      <c r="G51">
        <v>0.60323408598197459</v>
      </c>
      <c r="H51">
        <v>3</v>
      </c>
      <c r="I51" s="6">
        <v>45998</v>
      </c>
      <c r="J51" s="8">
        <v>0.61805555555555547</v>
      </c>
      <c r="K51" t="s">
        <v>55</v>
      </c>
    </row>
    <row r="52" spans="1:11" x14ac:dyDescent="0.25">
      <c r="A52">
        <v>5</v>
      </c>
      <c r="B52" t="s">
        <v>19</v>
      </c>
      <c r="C52" t="s">
        <v>20</v>
      </c>
      <c r="D52" t="s">
        <v>21</v>
      </c>
      <c r="E52" t="s">
        <v>39</v>
      </c>
      <c r="F52">
        <v>4</v>
      </c>
      <c r="G52">
        <v>0.64429019536119458</v>
      </c>
      <c r="H52">
        <v>1</v>
      </c>
      <c r="I52" s="6">
        <v>45995</v>
      </c>
      <c r="J52" s="8">
        <v>0.58194444444444449</v>
      </c>
      <c r="K52" t="s">
        <v>54</v>
      </c>
    </row>
    <row r="53" spans="1:11" x14ac:dyDescent="0.25">
      <c r="A53">
        <v>57</v>
      </c>
      <c r="B53" t="s">
        <v>26</v>
      </c>
      <c r="C53" t="s">
        <v>27</v>
      </c>
      <c r="D53" t="s">
        <v>28</v>
      </c>
      <c r="E53" t="s">
        <v>39</v>
      </c>
      <c r="F53">
        <v>7</v>
      </c>
      <c r="G53">
        <v>0.67721073322548719</v>
      </c>
      <c r="H53">
        <v>3</v>
      </c>
      <c r="I53" s="6">
        <v>45998</v>
      </c>
      <c r="J53" s="8">
        <v>0.57986111111111105</v>
      </c>
      <c r="K53" t="s">
        <v>55</v>
      </c>
    </row>
    <row r="54" spans="1:11" x14ac:dyDescent="0.25">
      <c r="A54">
        <v>24</v>
      </c>
      <c r="B54" t="s">
        <v>22</v>
      </c>
      <c r="C54" t="s">
        <v>23</v>
      </c>
      <c r="D54" t="s">
        <v>24</v>
      </c>
      <c r="E54" t="s">
        <v>42</v>
      </c>
      <c r="F54">
        <v>6</v>
      </c>
      <c r="G54">
        <v>0.69032141904025324</v>
      </c>
      <c r="H54">
        <v>1</v>
      </c>
      <c r="I54" s="6">
        <v>45995</v>
      </c>
      <c r="J54" s="8">
        <v>0.68611111111111112</v>
      </c>
      <c r="K54" t="s">
        <v>54</v>
      </c>
    </row>
    <row r="55" spans="1:11" x14ac:dyDescent="0.25">
      <c r="A55">
        <v>7</v>
      </c>
      <c r="B55" t="s">
        <v>19</v>
      </c>
      <c r="C55" t="s">
        <v>20</v>
      </c>
      <c r="D55" t="s">
        <v>21</v>
      </c>
      <c r="E55" t="s">
        <v>42</v>
      </c>
      <c r="F55">
        <v>1</v>
      </c>
      <c r="G55">
        <v>0.72016980507154915</v>
      </c>
      <c r="H55">
        <v>1</v>
      </c>
      <c r="I55" s="6">
        <v>45995</v>
      </c>
      <c r="J55" s="8">
        <v>0.59791666666666665</v>
      </c>
      <c r="K55" t="s">
        <v>54</v>
      </c>
    </row>
    <row r="56" spans="1:11" x14ac:dyDescent="0.25">
      <c r="A56">
        <v>58</v>
      </c>
      <c r="B56" t="s">
        <v>19</v>
      </c>
      <c r="C56" t="s">
        <v>20</v>
      </c>
      <c r="D56" t="s">
        <v>21</v>
      </c>
      <c r="E56" t="s">
        <v>42</v>
      </c>
      <c r="F56">
        <v>4</v>
      </c>
      <c r="G56">
        <v>0.72242459474944154</v>
      </c>
      <c r="H56">
        <v>3</v>
      </c>
      <c r="I56" s="6">
        <v>45998</v>
      </c>
      <c r="J56" s="8">
        <v>0.56944444444444442</v>
      </c>
      <c r="K56" t="s">
        <v>55</v>
      </c>
    </row>
    <row r="57" spans="1:11" x14ac:dyDescent="0.25">
      <c r="A57">
        <v>59</v>
      </c>
      <c r="B57" t="s">
        <v>22</v>
      </c>
      <c r="C57" t="s">
        <v>23</v>
      </c>
      <c r="D57" t="s">
        <v>24</v>
      </c>
      <c r="E57" t="s">
        <v>42</v>
      </c>
      <c r="F57">
        <v>2</v>
      </c>
      <c r="G57">
        <v>0.77815334288367344</v>
      </c>
      <c r="H57">
        <v>3</v>
      </c>
      <c r="I57" s="6">
        <v>45998</v>
      </c>
      <c r="J57" s="8">
        <v>0.5625</v>
      </c>
      <c r="K57" t="s">
        <v>55</v>
      </c>
    </row>
    <row r="58" spans="1:11" x14ac:dyDescent="0.25">
      <c r="A58">
        <v>60</v>
      </c>
      <c r="B58" t="s">
        <v>26</v>
      </c>
      <c r="C58" t="s">
        <v>27</v>
      </c>
      <c r="D58" t="s">
        <v>28</v>
      </c>
      <c r="E58" t="s">
        <v>42</v>
      </c>
      <c r="F58">
        <v>1</v>
      </c>
      <c r="G58">
        <v>0.78156402001059488</v>
      </c>
      <c r="H58">
        <v>3</v>
      </c>
      <c r="I58" s="6">
        <v>45998</v>
      </c>
      <c r="J58" s="8">
        <v>0.60069444444444442</v>
      </c>
      <c r="K58" t="s">
        <v>55</v>
      </c>
    </row>
    <row r="59" spans="1:11" x14ac:dyDescent="0.25">
      <c r="A59">
        <v>61</v>
      </c>
      <c r="B59" t="s">
        <v>26</v>
      </c>
      <c r="C59" t="s">
        <v>27</v>
      </c>
      <c r="D59" t="s">
        <v>28</v>
      </c>
      <c r="E59" t="s">
        <v>35</v>
      </c>
      <c r="F59">
        <v>7</v>
      </c>
      <c r="G59">
        <v>0.80195252567319641</v>
      </c>
      <c r="H59">
        <v>3</v>
      </c>
      <c r="I59" s="6">
        <v>45998</v>
      </c>
      <c r="J59" s="8">
        <v>0.59027777777777768</v>
      </c>
      <c r="K59" t="s">
        <v>55</v>
      </c>
    </row>
    <row r="60" spans="1:11" x14ac:dyDescent="0.25">
      <c r="A60">
        <v>62</v>
      </c>
      <c r="B60" t="s">
        <v>22</v>
      </c>
      <c r="C60" t="s">
        <v>23</v>
      </c>
      <c r="D60" t="s">
        <v>24</v>
      </c>
      <c r="E60" t="s">
        <v>35</v>
      </c>
      <c r="F60">
        <v>8</v>
      </c>
      <c r="G60">
        <v>0.80934944710072509</v>
      </c>
      <c r="H60">
        <v>3</v>
      </c>
      <c r="I60" s="6">
        <v>45998</v>
      </c>
      <c r="J60" s="8">
        <v>0.60416666666666663</v>
      </c>
      <c r="K60" t="s">
        <v>55</v>
      </c>
    </row>
    <row r="61" spans="1:11" x14ac:dyDescent="0.25">
      <c r="A61">
        <v>63</v>
      </c>
      <c r="B61" t="s">
        <v>19</v>
      </c>
      <c r="C61" t="s">
        <v>20</v>
      </c>
      <c r="D61" t="s">
        <v>21</v>
      </c>
      <c r="E61" t="s">
        <v>35</v>
      </c>
      <c r="F61">
        <v>5</v>
      </c>
      <c r="G61">
        <v>0.81694777384835693</v>
      </c>
      <c r="H61">
        <v>3</v>
      </c>
      <c r="I61" s="6">
        <v>45998</v>
      </c>
      <c r="J61" s="8">
        <v>0.60763888888888884</v>
      </c>
      <c r="K61" t="s">
        <v>55</v>
      </c>
    </row>
    <row r="62" spans="1:11" x14ac:dyDescent="0.25">
      <c r="A62">
        <v>64</v>
      </c>
      <c r="B62" t="s">
        <v>26</v>
      </c>
      <c r="C62" t="s">
        <v>27</v>
      </c>
      <c r="D62" t="s">
        <v>28</v>
      </c>
      <c r="E62" t="s">
        <v>42</v>
      </c>
      <c r="F62">
        <v>3</v>
      </c>
      <c r="G62">
        <v>0.88256487715939924</v>
      </c>
      <c r="H62">
        <v>3</v>
      </c>
      <c r="I62" s="6">
        <v>45998</v>
      </c>
      <c r="J62" s="8">
        <v>0.58680555555555547</v>
      </c>
      <c r="K62" t="s">
        <v>55</v>
      </c>
    </row>
    <row r="63" spans="1:11" x14ac:dyDescent="0.25">
      <c r="A63">
        <v>65</v>
      </c>
      <c r="B63" t="s">
        <v>19</v>
      </c>
      <c r="C63" t="s">
        <v>20</v>
      </c>
      <c r="D63" t="s">
        <v>21</v>
      </c>
      <c r="E63" t="s">
        <v>39</v>
      </c>
      <c r="F63">
        <v>7</v>
      </c>
      <c r="G63">
        <v>0.88294676030002917</v>
      </c>
      <c r="H63">
        <v>3</v>
      </c>
      <c r="I63" s="6">
        <v>45998</v>
      </c>
      <c r="J63" s="8">
        <v>0.57986111111111105</v>
      </c>
      <c r="K63" t="s">
        <v>55</v>
      </c>
    </row>
    <row r="64" spans="1:11" x14ac:dyDescent="0.25">
      <c r="A64">
        <v>66</v>
      </c>
      <c r="B64" t="s">
        <v>19</v>
      </c>
      <c r="C64" t="s">
        <v>20</v>
      </c>
      <c r="D64" t="s">
        <v>21</v>
      </c>
      <c r="E64" t="s">
        <v>42</v>
      </c>
      <c r="F64">
        <v>3</v>
      </c>
      <c r="G64">
        <v>0.88569369003388321</v>
      </c>
      <c r="H64">
        <v>3</v>
      </c>
      <c r="I64" s="6">
        <v>45998</v>
      </c>
      <c r="J64" s="8">
        <v>0.60069444444444442</v>
      </c>
      <c r="K64" t="s">
        <v>55</v>
      </c>
    </row>
    <row r="65" spans="1:11" x14ac:dyDescent="0.25">
      <c r="A65">
        <v>67</v>
      </c>
      <c r="B65" t="s">
        <v>19</v>
      </c>
      <c r="C65" t="s">
        <v>20</v>
      </c>
      <c r="D65" t="s">
        <v>21</v>
      </c>
      <c r="E65" t="s">
        <v>35</v>
      </c>
      <c r="F65">
        <v>1</v>
      </c>
      <c r="G65">
        <v>0.91709602973763227</v>
      </c>
      <c r="H65">
        <v>3</v>
      </c>
      <c r="I65" s="6">
        <v>45998</v>
      </c>
      <c r="J65" s="8">
        <v>0.59375</v>
      </c>
      <c r="K65" t="s">
        <v>55</v>
      </c>
    </row>
    <row r="66" spans="1:11" x14ac:dyDescent="0.25">
      <c r="A66">
        <v>68</v>
      </c>
      <c r="B66" t="s">
        <v>19</v>
      </c>
      <c r="C66" t="s">
        <v>20</v>
      </c>
      <c r="D66" t="s">
        <v>21</v>
      </c>
      <c r="E66" t="s">
        <v>35</v>
      </c>
      <c r="F66">
        <v>4</v>
      </c>
      <c r="G66">
        <v>0.91783565127348432</v>
      </c>
      <c r="H66">
        <v>3</v>
      </c>
      <c r="I66" s="6">
        <v>45998</v>
      </c>
      <c r="J66" s="8">
        <v>0.61458333333333326</v>
      </c>
      <c r="K66" t="s">
        <v>55</v>
      </c>
    </row>
    <row r="67" spans="1:11" x14ac:dyDescent="0.25">
      <c r="A67">
        <v>18</v>
      </c>
      <c r="B67" t="s">
        <v>22</v>
      </c>
      <c r="C67" t="s">
        <v>23</v>
      </c>
      <c r="D67" t="s">
        <v>24</v>
      </c>
      <c r="E67" t="s">
        <v>39</v>
      </c>
      <c r="F67">
        <v>8</v>
      </c>
      <c r="G67">
        <v>0.93492161559852938</v>
      </c>
      <c r="H67">
        <v>1</v>
      </c>
      <c r="I67" s="6">
        <v>45995</v>
      </c>
      <c r="J67" s="8">
        <v>0.64930555555555558</v>
      </c>
      <c r="K67" t="s">
        <v>54</v>
      </c>
    </row>
    <row r="68" spans="1:11" x14ac:dyDescent="0.25">
      <c r="A68">
        <v>69</v>
      </c>
      <c r="B68" t="s">
        <v>26</v>
      </c>
      <c r="C68" t="s">
        <v>27</v>
      </c>
      <c r="D68" t="s">
        <v>28</v>
      </c>
      <c r="E68" t="s">
        <v>35</v>
      </c>
      <c r="F68">
        <v>2</v>
      </c>
      <c r="G68">
        <v>0.94243295182987852</v>
      </c>
      <c r="H68">
        <v>3</v>
      </c>
      <c r="I68" s="6">
        <v>45998</v>
      </c>
      <c r="J68" s="8">
        <v>0.55902777777777779</v>
      </c>
      <c r="K68" t="s">
        <v>55</v>
      </c>
    </row>
    <row r="69" spans="1:11" x14ac:dyDescent="0.25">
      <c r="A69">
        <v>70</v>
      </c>
      <c r="B69" t="s">
        <v>22</v>
      </c>
      <c r="C69" t="s">
        <v>23</v>
      </c>
      <c r="D69" t="s">
        <v>24</v>
      </c>
      <c r="E69" t="s">
        <v>39</v>
      </c>
      <c r="F69">
        <v>2</v>
      </c>
      <c r="G69">
        <v>0.94562872128354736</v>
      </c>
      <c r="H69">
        <v>3</v>
      </c>
      <c r="I69" s="6">
        <v>45998</v>
      </c>
      <c r="J69" s="8">
        <v>0.54166666666666663</v>
      </c>
      <c r="K69" t="s">
        <v>55</v>
      </c>
    </row>
    <row r="70" spans="1:11" x14ac:dyDescent="0.25">
      <c r="A70">
        <v>20</v>
      </c>
      <c r="B70" t="s">
        <v>22</v>
      </c>
      <c r="C70" t="s">
        <v>23</v>
      </c>
      <c r="D70" t="s">
        <v>24</v>
      </c>
      <c r="E70" t="s">
        <v>42</v>
      </c>
      <c r="F70">
        <v>1</v>
      </c>
      <c r="G70">
        <v>0.95099568645717791</v>
      </c>
      <c r="H70">
        <v>1</v>
      </c>
      <c r="I70" s="6">
        <v>45995</v>
      </c>
      <c r="J70" s="8">
        <v>0.65625</v>
      </c>
      <c r="K70" t="s">
        <v>54</v>
      </c>
    </row>
    <row r="71" spans="1:11" x14ac:dyDescent="0.25">
      <c r="A71">
        <v>71</v>
      </c>
      <c r="B71" t="s">
        <v>22</v>
      </c>
      <c r="C71" t="s">
        <v>23</v>
      </c>
      <c r="D71" t="s">
        <v>24</v>
      </c>
      <c r="E71" t="s">
        <v>42</v>
      </c>
      <c r="F71">
        <v>4</v>
      </c>
      <c r="G71">
        <v>0.96236062992433613</v>
      </c>
      <c r="H71">
        <v>3</v>
      </c>
      <c r="I71" s="6">
        <v>45998</v>
      </c>
      <c r="J71" s="8">
        <v>0.57638888888888884</v>
      </c>
      <c r="K71" t="s">
        <v>55</v>
      </c>
    </row>
    <row r="72" spans="1:11" x14ac:dyDescent="0.25">
      <c r="A72">
        <v>13</v>
      </c>
      <c r="B72" t="s">
        <v>19</v>
      </c>
      <c r="C72" t="s">
        <v>20</v>
      </c>
      <c r="D72" t="s">
        <v>21</v>
      </c>
      <c r="E72" t="s">
        <v>39</v>
      </c>
      <c r="F72">
        <v>2</v>
      </c>
      <c r="G72">
        <v>0.96529619074756301</v>
      </c>
      <c r="H72">
        <v>1</v>
      </c>
      <c r="I72" s="6">
        <v>45995</v>
      </c>
      <c r="J72" s="8">
        <v>0.62708333333333333</v>
      </c>
      <c r="K72" t="s">
        <v>54</v>
      </c>
    </row>
    <row r="73" spans="1:11" x14ac:dyDescent="0.25">
      <c r="A73">
        <v>72</v>
      </c>
      <c r="B73" t="s">
        <v>26</v>
      </c>
      <c r="C73" t="s">
        <v>27</v>
      </c>
      <c r="D73" t="s">
        <v>28</v>
      </c>
      <c r="E73" t="s">
        <v>39</v>
      </c>
      <c r="F73">
        <v>4</v>
      </c>
      <c r="G73">
        <v>0.99855014577294321</v>
      </c>
      <c r="H73">
        <v>3</v>
      </c>
      <c r="I73" s="6">
        <v>45998</v>
      </c>
      <c r="J73" s="8">
        <v>0.61111111111111105</v>
      </c>
      <c r="K73" t="s">
        <v>55</v>
      </c>
    </row>
  </sheetData>
  <sortState xmlns:xlrd2="http://schemas.microsoft.com/office/spreadsheetml/2017/richdata2" ref="A2:L73">
    <sortCondition ref="G2:G7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"/>
  <sheetViews>
    <sheetView workbookViewId="0">
      <selection activeCell="B5" sqref="B5"/>
    </sheetView>
  </sheetViews>
  <sheetFormatPr defaultRowHeight="15" x14ac:dyDescent="0.25"/>
  <cols>
    <col min="1" max="1" width="107.28515625" customWidth="1"/>
  </cols>
  <sheetData>
    <row r="1" spans="1:2" x14ac:dyDescent="0.25">
      <c r="A1" s="1" t="s">
        <v>56</v>
      </c>
      <c r="B1" s="1" t="s">
        <v>57</v>
      </c>
    </row>
    <row r="2" spans="1:2" x14ac:dyDescent="0.25">
      <c r="A2" t="s">
        <v>58</v>
      </c>
      <c r="B2" t="s">
        <v>59</v>
      </c>
    </row>
    <row r="3" spans="1:2" x14ac:dyDescent="0.25">
      <c r="A3" t="s">
        <v>60</v>
      </c>
      <c r="B3" t="s">
        <v>61</v>
      </c>
    </row>
    <row r="4" spans="1:2" x14ac:dyDescent="0.25">
      <c r="A4" t="s">
        <v>62</v>
      </c>
      <c r="B4" t="s">
        <v>63</v>
      </c>
    </row>
    <row r="5" spans="1:2" x14ac:dyDescent="0.25">
      <c r="A5" t="s">
        <v>64</v>
      </c>
      <c r="B5" t="s">
        <v>65</v>
      </c>
    </row>
    <row r="6" spans="1:2" x14ac:dyDescent="0.25">
      <c r="A6" t="s">
        <v>66</v>
      </c>
      <c r="B6" t="s">
        <v>67</v>
      </c>
    </row>
    <row r="7" spans="1:2" x14ac:dyDescent="0.25">
      <c r="A7" t="s">
        <v>68</v>
      </c>
      <c r="B7" t="s">
        <v>69</v>
      </c>
    </row>
    <row r="8" spans="1:2" x14ac:dyDescent="0.25">
      <c r="A8" t="s">
        <v>70</v>
      </c>
      <c r="B8" t="s">
        <v>71</v>
      </c>
    </row>
    <row r="9" spans="1:2" x14ac:dyDescent="0.25">
      <c r="A9" t="s">
        <v>72</v>
      </c>
      <c r="B9" t="s">
        <v>73</v>
      </c>
    </row>
    <row r="10" spans="1:2" x14ac:dyDescent="0.25">
      <c r="A10" t="s">
        <v>74</v>
      </c>
      <c r="B10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"/>
  <sheetViews>
    <sheetView workbookViewId="0">
      <selection activeCell="B6" sqref="B6"/>
    </sheetView>
  </sheetViews>
  <sheetFormatPr defaultRowHeight="15" x14ac:dyDescent="0.25"/>
  <cols>
    <col min="1" max="1" width="43.5703125" customWidth="1"/>
    <col min="2" max="2" width="35.140625" customWidth="1"/>
    <col min="3" max="3" width="31.42578125" customWidth="1"/>
    <col min="4" max="4" width="50.7109375" customWidth="1"/>
    <col min="5" max="5" width="29.5703125" customWidth="1"/>
    <col min="6" max="6" width="32.85546875" customWidth="1"/>
  </cols>
  <sheetData>
    <row r="1" spans="1:6" x14ac:dyDescent="0.25">
      <c r="A1" s="1" t="s">
        <v>76</v>
      </c>
      <c r="B1" s="1" t="s">
        <v>77</v>
      </c>
      <c r="C1" s="1" t="s">
        <v>78</v>
      </c>
      <c r="D1" s="1" t="s">
        <v>79</v>
      </c>
      <c r="E1" s="1" t="s">
        <v>80</v>
      </c>
      <c r="F1" s="1" t="s">
        <v>81</v>
      </c>
    </row>
    <row r="2" spans="1:6" x14ac:dyDescent="0.25">
      <c r="A2" t="s">
        <v>82</v>
      </c>
      <c r="B2">
        <f>COUNTA('Run Plan - Pairs (R=8)'!B2:B9999)</f>
        <v>72</v>
      </c>
      <c r="D2" t="s">
        <v>83</v>
      </c>
      <c r="E2">
        <f>COUNTA(#REF!)</f>
        <v>1</v>
      </c>
    </row>
    <row r="3" spans="1:6" x14ac:dyDescent="0.25">
      <c r="A3" t="s">
        <v>84</v>
      </c>
      <c r="B3" cm="1">
        <f t="array" ref="B3">COUNTA(_xlfn.UNIQUE(_xlfn._xlws.FILTER('Run Plan - Pairs (R=8)'!I2:I9999,'Run Plan - Pairs (R=8)'!I2:I9999&lt;&gt;"")))</f>
        <v>4</v>
      </c>
      <c r="D3" t="s">
        <v>84</v>
      </c>
      <c r="E3" cm="1">
        <f t="array" ref="E3">COUNTA(_xlfn.UNIQUE(_xlfn._xlws.FILTER(#REF!,#REF!&lt;&gt;"")))</f>
        <v>1</v>
      </c>
    </row>
    <row r="4" spans="1:6" x14ac:dyDescent="0.25">
      <c r="A4" t="s">
        <v>85</v>
      </c>
      <c r="B4" cm="1">
        <f t="array" ref="B4">MAX(COUNTIF('Run Plan - Pairs (R=8)'!I2:I9999,_xlfn.UNIQUE(_xlfn._xlws.FILTER('Run Plan - Pairs (R=8)'!I2:I9999,'Run Plan - Pairs (R=8)'!I2:I9999&lt;&gt;""))))</f>
        <v>24</v>
      </c>
      <c r="D4" t="s">
        <v>85</v>
      </c>
      <c r="E4" t="e" cm="1">
        <f t="array" ref="E4">MAX(COUNTIF(#REF!,_xlfn.UNIQUE(_xlfn._xlws.FILTER(#REF!,#REF!&lt;&gt;""))))</f>
        <v>#REF!</v>
      </c>
    </row>
    <row r="5" spans="1:6" x14ac:dyDescent="0.25">
      <c r="A5" t="s">
        <v>86</v>
      </c>
      <c r="B5" cm="1">
        <v>0</v>
      </c>
      <c r="D5" t="s">
        <v>86</v>
      </c>
      <c r="E5" cm="1">
        <v>0</v>
      </c>
    </row>
    <row r="6" spans="1:6" x14ac:dyDescent="0.25">
      <c r="A6" t="s">
        <v>87</v>
      </c>
      <c r="B6" cm="1">
        <v>0</v>
      </c>
      <c r="D6" t="s">
        <v>87</v>
      </c>
      <c r="E6" cm="1">
        <v>0</v>
      </c>
    </row>
    <row r="7" spans="1:6" x14ac:dyDescent="0.25">
      <c r="A7" t="s">
        <v>88</v>
      </c>
      <c r="B7" cm="1">
        <f t="array" ref="B7">COUNTA(_xlfn.UNIQUE(_xlfn._xlws.FILTER('Run Plan - Pairs (R=8)'!H2:H9999,'Run Plan - Pairs (R=8)'!H2:H9999&lt;&gt;"")))</f>
        <v>3</v>
      </c>
      <c r="D7" t="s">
        <v>88</v>
      </c>
      <c r="E7" cm="1">
        <f t="array" ref="E7">COUNTA(_xlfn.UNIQUE(_xlfn._xlws.FILTER(#REF!,#REF!&lt;&gt;"")))</f>
        <v>1</v>
      </c>
    </row>
    <row r="8" spans="1:6" x14ac:dyDescent="0.25">
      <c r="A8" t="s">
        <v>89</v>
      </c>
      <c r="B8" t="str" cm="1">
        <f t="array" ref="B8">IF(COUNTA(_xlfn.UNIQUE(_xlfn._xlws.FILTER('Run Plan - Pairs (R=8)'!H2:H9999,'Run Plan - Pairs (R=8)'!H2:H9999&lt;&gt;"")))&gt;=3,"OK","FIX")</f>
        <v>OK</v>
      </c>
      <c r="D8" t="s">
        <v>89</v>
      </c>
      <c r="E8" t="str" cm="1">
        <f t="array" ref="E8">IF(COUNTA(_xlfn.UNIQUE(_xlfn._xlws.FILTER(#REF!,#REF!&lt;&gt;"")))&gt;=3,"OK","FIX")</f>
        <v>FIX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B1F69-4FA3-41F1-A437-9E8FEC021668}">
  <dimension ref="A1:C16"/>
  <sheetViews>
    <sheetView workbookViewId="0">
      <selection activeCell="A12" sqref="A12"/>
    </sheetView>
  </sheetViews>
  <sheetFormatPr defaultRowHeight="15" x14ac:dyDescent="0.25"/>
  <cols>
    <col min="1" max="1" width="32.85546875" customWidth="1"/>
    <col min="2" max="2" width="71.85546875" customWidth="1"/>
    <col min="3" max="3" width="22.28515625" customWidth="1"/>
  </cols>
  <sheetData>
    <row r="1" spans="1:3" ht="36" x14ac:dyDescent="0.55000000000000004">
      <c r="A1" s="9" t="s">
        <v>92</v>
      </c>
      <c r="B1" s="10"/>
    </row>
    <row r="2" spans="1:3" ht="21" x14ac:dyDescent="0.35">
      <c r="B2" s="11" t="s">
        <v>93</v>
      </c>
      <c r="C2" s="12" t="s">
        <v>94</v>
      </c>
    </row>
    <row r="3" spans="1:3" ht="45" x14ac:dyDescent="0.25">
      <c r="A3" t="s">
        <v>95</v>
      </c>
      <c r="B3" t="s">
        <v>96</v>
      </c>
      <c r="C3" s="13" t="s">
        <v>97</v>
      </c>
    </row>
    <row r="4" spans="1:3" x14ac:dyDescent="0.25">
      <c r="A4" t="s">
        <v>98</v>
      </c>
      <c r="B4" t="s">
        <v>99</v>
      </c>
      <c r="C4" t="s">
        <v>100</v>
      </c>
    </row>
    <row r="5" spans="1:3" ht="45" x14ac:dyDescent="0.25">
      <c r="A5" t="s">
        <v>101</v>
      </c>
      <c r="B5" t="s">
        <v>102</v>
      </c>
      <c r="C5" s="13" t="s">
        <v>103</v>
      </c>
    </row>
    <row r="6" spans="1:3" ht="30" x14ac:dyDescent="0.25">
      <c r="A6" t="s">
        <v>104</v>
      </c>
      <c r="B6" t="s">
        <v>115</v>
      </c>
      <c r="C6" s="13" t="s">
        <v>116</v>
      </c>
    </row>
    <row r="7" spans="1:3" ht="30" x14ac:dyDescent="0.25">
      <c r="A7" t="s">
        <v>105</v>
      </c>
      <c r="B7" t="s">
        <v>117</v>
      </c>
      <c r="C7" s="13" t="s">
        <v>116</v>
      </c>
    </row>
    <row r="8" spans="1:3" ht="30" x14ac:dyDescent="0.25">
      <c r="A8" t="s">
        <v>106</v>
      </c>
      <c r="B8" t="s">
        <v>118</v>
      </c>
      <c r="C8" s="13" t="s">
        <v>116</v>
      </c>
    </row>
    <row r="9" spans="1:3" ht="30" x14ac:dyDescent="0.25">
      <c r="A9" t="s">
        <v>107</v>
      </c>
      <c r="B9" t="s">
        <v>119</v>
      </c>
      <c r="C9" s="13" t="s">
        <v>116</v>
      </c>
    </row>
    <row r="10" spans="1:3" ht="30" x14ac:dyDescent="0.25">
      <c r="A10" t="s">
        <v>108</v>
      </c>
      <c r="B10" t="s">
        <v>120</v>
      </c>
      <c r="C10" s="13" t="s">
        <v>116</v>
      </c>
    </row>
    <row r="11" spans="1:3" ht="30" x14ac:dyDescent="0.25">
      <c r="A11" t="s">
        <v>109</v>
      </c>
      <c r="B11" t="s">
        <v>121</v>
      </c>
      <c r="C11" s="13" t="s">
        <v>116</v>
      </c>
    </row>
    <row r="12" spans="1:3" ht="30" x14ac:dyDescent="0.25">
      <c r="A12" t="s">
        <v>110</v>
      </c>
      <c r="B12" t="s">
        <v>122</v>
      </c>
      <c r="C12" s="13" t="s">
        <v>116</v>
      </c>
    </row>
    <row r="13" spans="1:3" ht="30" x14ac:dyDescent="0.25">
      <c r="A13" t="s">
        <v>111</v>
      </c>
      <c r="B13" t="s">
        <v>123</v>
      </c>
      <c r="C13" s="13" t="s">
        <v>116</v>
      </c>
    </row>
    <row r="14" spans="1:3" ht="30" x14ac:dyDescent="0.25">
      <c r="A14" t="s">
        <v>112</v>
      </c>
      <c r="B14" t="s">
        <v>124</v>
      </c>
      <c r="C14" s="13" t="s">
        <v>116</v>
      </c>
    </row>
    <row r="15" spans="1:3" ht="30" x14ac:dyDescent="0.25">
      <c r="A15" t="s">
        <v>113</v>
      </c>
      <c r="B15" t="s">
        <v>125</v>
      </c>
      <c r="C15" s="13" t="s">
        <v>116</v>
      </c>
    </row>
    <row r="16" spans="1:3" ht="30" x14ac:dyDescent="0.25">
      <c r="A16" t="s">
        <v>114</v>
      </c>
      <c r="B16" t="s">
        <v>126</v>
      </c>
      <c r="C16" s="13" t="s">
        <v>116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9FC7-0EE7-4D90-88D6-F0860857EFB0}">
  <dimension ref="A1:O99"/>
  <sheetViews>
    <sheetView tabSelected="1" workbookViewId="0">
      <selection activeCell="S18" sqref="S18"/>
    </sheetView>
  </sheetViews>
  <sheetFormatPr defaultRowHeight="15" x14ac:dyDescent="0.25"/>
  <cols>
    <col min="1" max="1" width="28.5703125" customWidth="1"/>
    <col min="3" max="3" width="15.85546875" customWidth="1"/>
    <col min="4" max="4" width="12.5703125" customWidth="1"/>
  </cols>
  <sheetData>
    <row r="1" spans="1:15" ht="21" x14ac:dyDescent="0.35">
      <c r="A1" s="19" t="s">
        <v>45</v>
      </c>
      <c r="B1" s="14" t="s">
        <v>95</v>
      </c>
      <c r="C1" s="14" t="s">
        <v>98</v>
      </c>
      <c r="D1" s="14" t="s">
        <v>101</v>
      </c>
      <c r="E1" s="15" t="s">
        <v>104</v>
      </c>
      <c r="F1" s="15" t="s">
        <v>105</v>
      </c>
      <c r="G1" s="15" t="s">
        <v>106</v>
      </c>
      <c r="H1" s="15" t="s">
        <v>107</v>
      </c>
      <c r="I1" s="15" t="s">
        <v>108</v>
      </c>
      <c r="J1" s="15" t="s">
        <v>109</v>
      </c>
      <c r="K1" s="15" t="s">
        <v>110</v>
      </c>
      <c r="L1" s="15" t="s">
        <v>111</v>
      </c>
      <c r="M1" s="15" t="s">
        <v>112</v>
      </c>
      <c r="N1" s="15" t="s">
        <v>113</v>
      </c>
      <c r="O1" s="15" t="s">
        <v>114</v>
      </c>
    </row>
    <row r="2" spans="1:15" x14ac:dyDescent="0.25">
      <c r="A2">
        <v>1</v>
      </c>
      <c r="B2" t="s">
        <v>27</v>
      </c>
      <c r="C2" s="6">
        <v>45995</v>
      </c>
      <c r="D2" t="s">
        <v>42</v>
      </c>
      <c r="E2">
        <v>1</v>
      </c>
      <c r="F2">
        <v>0</v>
      </c>
      <c r="G2">
        <v>1</v>
      </c>
      <c r="H2">
        <v>0</v>
      </c>
      <c r="I2">
        <v>1</v>
      </c>
      <c r="J2">
        <v>0</v>
      </c>
      <c r="K2">
        <v>1</v>
      </c>
      <c r="L2">
        <v>1</v>
      </c>
      <c r="M2">
        <v>1</v>
      </c>
      <c r="N2">
        <v>1</v>
      </c>
      <c r="O2">
        <v>1</v>
      </c>
    </row>
    <row r="3" spans="1:15" x14ac:dyDescent="0.25">
      <c r="A3">
        <v>2</v>
      </c>
      <c r="B3" t="s">
        <v>27</v>
      </c>
      <c r="C3" s="6">
        <v>45995</v>
      </c>
      <c r="D3" t="s">
        <v>42</v>
      </c>
      <c r="E3">
        <v>0</v>
      </c>
      <c r="F3">
        <v>0</v>
      </c>
      <c r="G3">
        <v>1</v>
      </c>
      <c r="H3">
        <v>0</v>
      </c>
      <c r="I3">
        <v>1</v>
      </c>
      <c r="J3">
        <v>0</v>
      </c>
      <c r="K3">
        <v>1</v>
      </c>
      <c r="L3">
        <v>0</v>
      </c>
      <c r="M3">
        <v>1</v>
      </c>
      <c r="N3">
        <v>0</v>
      </c>
      <c r="O3">
        <v>0</v>
      </c>
    </row>
    <row r="4" spans="1:15" x14ac:dyDescent="0.25">
      <c r="A4">
        <v>3</v>
      </c>
      <c r="B4" t="s">
        <v>20</v>
      </c>
      <c r="C4" s="6">
        <v>45995</v>
      </c>
      <c r="D4" t="s">
        <v>35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1</v>
      </c>
      <c r="N4">
        <v>1</v>
      </c>
      <c r="O4">
        <v>0</v>
      </c>
    </row>
    <row r="5" spans="1:15" x14ac:dyDescent="0.25">
      <c r="A5">
        <v>4</v>
      </c>
      <c r="B5" t="s">
        <v>27</v>
      </c>
      <c r="C5" s="6">
        <v>45995</v>
      </c>
      <c r="D5" t="s">
        <v>42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1</v>
      </c>
      <c r="L5">
        <v>1</v>
      </c>
      <c r="M5">
        <v>0</v>
      </c>
      <c r="N5">
        <v>1</v>
      </c>
      <c r="O5">
        <v>0</v>
      </c>
    </row>
    <row r="6" spans="1:15" x14ac:dyDescent="0.25">
      <c r="A6">
        <v>5</v>
      </c>
      <c r="B6" t="s">
        <v>20</v>
      </c>
      <c r="C6" s="6">
        <v>45995</v>
      </c>
      <c r="D6" t="s">
        <v>39</v>
      </c>
      <c r="E6">
        <v>1</v>
      </c>
      <c r="F6">
        <v>0</v>
      </c>
      <c r="G6">
        <v>1</v>
      </c>
      <c r="H6">
        <v>1</v>
      </c>
      <c r="I6">
        <v>0</v>
      </c>
      <c r="J6">
        <v>0</v>
      </c>
      <c r="K6">
        <v>1</v>
      </c>
      <c r="L6">
        <v>0</v>
      </c>
      <c r="M6">
        <v>1</v>
      </c>
      <c r="N6">
        <v>0</v>
      </c>
      <c r="O6">
        <v>0</v>
      </c>
    </row>
    <row r="7" spans="1:15" x14ac:dyDescent="0.25">
      <c r="A7">
        <v>6</v>
      </c>
      <c r="B7" t="s">
        <v>27</v>
      </c>
      <c r="C7" s="6">
        <v>45995</v>
      </c>
      <c r="D7" t="s">
        <v>39</v>
      </c>
      <c r="E7">
        <v>0</v>
      </c>
      <c r="F7">
        <v>1</v>
      </c>
      <c r="G7">
        <v>0</v>
      </c>
      <c r="H7">
        <v>1</v>
      </c>
      <c r="I7">
        <v>0</v>
      </c>
      <c r="J7">
        <v>0</v>
      </c>
      <c r="K7">
        <v>1</v>
      </c>
      <c r="L7">
        <v>1</v>
      </c>
      <c r="M7">
        <v>1</v>
      </c>
      <c r="N7">
        <v>1</v>
      </c>
      <c r="O7">
        <v>0</v>
      </c>
    </row>
    <row r="8" spans="1:15" x14ac:dyDescent="0.25">
      <c r="A8">
        <v>7</v>
      </c>
      <c r="B8" t="s">
        <v>20</v>
      </c>
      <c r="C8" s="6">
        <v>45995</v>
      </c>
      <c r="D8" t="s">
        <v>42</v>
      </c>
      <c r="E8">
        <v>1</v>
      </c>
      <c r="F8">
        <v>0</v>
      </c>
      <c r="G8">
        <v>0</v>
      </c>
      <c r="H8">
        <v>1</v>
      </c>
      <c r="I8">
        <v>0</v>
      </c>
      <c r="J8">
        <v>0</v>
      </c>
      <c r="K8">
        <v>1</v>
      </c>
      <c r="L8">
        <v>0</v>
      </c>
      <c r="M8">
        <v>0</v>
      </c>
      <c r="N8">
        <v>1</v>
      </c>
      <c r="O8">
        <v>0</v>
      </c>
    </row>
    <row r="9" spans="1:15" x14ac:dyDescent="0.25">
      <c r="A9">
        <v>8</v>
      </c>
      <c r="B9" t="s">
        <v>23</v>
      </c>
      <c r="C9" s="6">
        <v>45995</v>
      </c>
      <c r="D9" t="s">
        <v>42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>
        <v>9</v>
      </c>
      <c r="B10" t="s">
        <v>23</v>
      </c>
      <c r="C10" s="6">
        <v>45995</v>
      </c>
      <c r="D10" t="s">
        <v>35</v>
      </c>
      <c r="E10">
        <v>0</v>
      </c>
      <c r="F10">
        <v>1</v>
      </c>
      <c r="G10">
        <v>0</v>
      </c>
      <c r="H10">
        <v>1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>
        <v>10</v>
      </c>
      <c r="B11" t="s">
        <v>27</v>
      </c>
      <c r="C11" s="6">
        <v>45995</v>
      </c>
      <c r="D11" t="s">
        <v>39</v>
      </c>
      <c r="E11">
        <v>0</v>
      </c>
      <c r="F11">
        <v>1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>
        <v>11</v>
      </c>
      <c r="B12" t="s">
        <v>27</v>
      </c>
      <c r="C12" s="6">
        <v>45995</v>
      </c>
      <c r="D12" t="s">
        <v>42</v>
      </c>
      <c r="E12">
        <v>1</v>
      </c>
      <c r="F12">
        <v>1</v>
      </c>
      <c r="G12">
        <v>0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</row>
    <row r="13" spans="1:15" x14ac:dyDescent="0.25">
      <c r="A13">
        <v>12</v>
      </c>
      <c r="B13" t="s">
        <v>20</v>
      </c>
      <c r="C13" s="6">
        <v>45995</v>
      </c>
      <c r="D13" t="s">
        <v>39</v>
      </c>
      <c r="E13">
        <v>1</v>
      </c>
      <c r="F13">
        <v>1</v>
      </c>
      <c r="G13">
        <v>1</v>
      </c>
      <c r="H13">
        <v>1</v>
      </c>
      <c r="I13">
        <v>1</v>
      </c>
      <c r="J13">
        <v>0</v>
      </c>
      <c r="K13">
        <v>1</v>
      </c>
      <c r="L13">
        <v>0</v>
      </c>
      <c r="M13">
        <v>1</v>
      </c>
      <c r="N13">
        <v>0</v>
      </c>
      <c r="O13">
        <v>0</v>
      </c>
    </row>
    <row r="14" spans="1:15" x14ac:dyDescent="0.25">
      <c r="A14">
        <v>13</v>
      </c>
      <c r="B14" t="s">
        <v>20</v>
      </c>
      <c r="C14" s="6">
        <v>45995</v>
      </c>
      <c r="D14" t="s">
        <v>39</v>
      </c>
      <c r="E14">
        <v>1</v>
      </c>
      <c r="F14">
        <v>1</v>
      </c>
      <c r="G14">
        <v>1</v>
      </c>
      <c r="H14">
        <v>1</v>
      </c>
      <c r="I14">
        <v>1</v>
      </c>
      <c r="J14">
        <v>0</v>
      </c>
      <c r="K14">
        <v>1</v>
      </c>
      <c r="L14">
        <v>0</v>
      </c>
      <c r="M14">
        <v>1</v>
      </c>
      <c r="N14">
        <v>0</v>
      </c>
      <c r="O14">
        <v>0</v>
      </c>
    </row>
    <row r="15" spans="1:15" x14ac:dyDescent="0.25">
      <c r="A15">
        <v>14</v>
      </c>
      <c r="B15" t="s">
        <v>20</v>
      </c>
      <c r="C15" s="6">
        <v>45995</v>
      </c>
      <c r="D15" t="s">
        <v>35</v>
      </c>
      <c r="E15">
        <v>1</v>
      </c>
      <c r="F15">
        <v>1</v>
      </c>
      <c r="G15">
        <v>0</v>
      </c>
      <c r="H15">
        <v>1</v>
      </c>
      <c r="I15">
        <v>1</v>
      </c>
      <c r="J15">
        <v>0</v>
      </c>
      <c r="K15">
        <v>1</v>
      </c>
      <c r="L15">
        <v>0</v>
      </c>
      <c r="M15">
        <v>0</v>
      </c>
      <c r="N15">
        <v>1</v>
      </c>
      <c r="O15">
        <v>0</v>
      </c>
    </row>
    <row r="16" spans="1:15" x14ac:dyDescent="0.25">
      <c r="A16">
        <v>15</v>
      </c>
      <c r="B16" t="s">
        <v>23</v>
      </c>
      <c r="C16" s="6">
        <v>45995</v>
      </c>
      <c r="D16" t="s">
        <v>39</v>
      </c>
      <c r="E16">
        <v>1</v>
      </c>
      <c r="F16">
        <v>1</v>
      </c>
      <c r="G16">
        <v>1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>
        <v>16</v>
      </c>
      <c r="B17" t="s">
        <v>23</v>
      </c>
      <c r="C17" s="6">
        <v>45995</v>
      </c>
      <c r="D17" t="s">
        <v>39</v>
      </c>
      <c r="E17">
        <v>1</v>
      </c>
      <c r="F17">
        <v>1</v>
      </c>
      <c r="G17">
        <v>1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>
        <v>17</v>
      </c>
      <c r="B18" t="s">
        <v>20</v>
      </c>
      <c r="C18" s="6">
        <v>45995</v>
      </c>
      <c r="D18" t="s">
        <v>39</v>
      </c>
      <c r="E18">
        <v>1</v>
      </c>
      <c r="F18">
        <v>1</v>
      </c>
      <c r="G18">
        <v>1</v>
      </c>
      <c r="H18">
        <v>1</v>
      </c>
      <c r="I18">
        <v>0</v>
      </c>
      <c r="J18">
        <v>0</v>
      </c>
      <c r="K18">
        <v>1</v>
      </c>
      <c r="L18">
        <v>0</v>
      </c>
      <c r="M18">
        <v>1</v>
      </c>
      <c r="N18">
        <v>0</v>
      </c>
      <c r="O18">
        <v>0</v>
      </c>
    </row>
    <row r="19" spans="1:15" x14ac:dyDescent="0.25">
      <c r="A19">
        <v>18</v>
      </c>
      <c r="B19" t="s">
        <v>23</v>
      </c>
      <c r="C19" s="6">
        <v>45995</v>
      </c>
      <c r="D19" t="s">
        <v>39</v>
      </c>
      <c r="E19">
        <v>1</v>
      </c>
      <c r="F19">
        <v>1</v>
      </c>
      <c r="G19">
        <v>1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>
        <v>19</v>
      </c>
      <c r="B20" t="s">
        <v>23</v>
      </c>
      <c r="C20" s="6">
        <v>45995</v>
      </c>
      <c r="D20" t="s">
        <v>35</v>
      </c>
      <c r="E20">
        <v>1</v>
      </c>
      <c r="F20">
        <v>1</v>
      </c>
      <c r="G20">
        <v>0</v>
      </c>
      <c r="H20">
        <v>1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>
        <v>20</v>
      </c>
      <c r="B21" t="s">
        <v>23</v>
      </c>
      <c r="C21" s="6">
        <v>45995</v>
      </c>
      <c r="D21" t="s">
        <v>42</v>
      </c>
      <c r="E21">
        <v>1</v>
      </c>
      <c r="F21">
        <v>1</v>
      </c>
      <c r="G21">
        <v>0</v>
      </c>
      <c r="H21">
        <v>1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>
        <v>21</v>
      </c>
      <c r="B22" t="s">
        <v>20</v>
      </c>
      <c r="C22" s="6">
        <v>45995</v>
      </c>
      <c r="D22" t="s">
        <v>42</v>
      </c>
      <c r="E22">
        <v>1</v>
      </c>
      <c r="F22">
        <v>1</v>
      </c>
      <c r="G22">
        <v>0</v>
      </c>
      <c r="H22">
        <v>1</v>
      </c>
      <c r="I22">
        <v>1</v>
      </c>
      <c r="J22">
        <v>0</v>
      </c>
      <c r="K22">
        <v>1</v>
      </c>
      <c r="L22">
        <v>0</v>
      </c>
      <c r="M22">
        <v>1</v>
      </c>
      <c r="N22">
        <v>1</v>
      </c>
      <c r="O22">
        <v>0</v>
      </c>
    </row>
    <row r="23" spans="1:15" x14ac:dyDescent="0.25">
      <c r="A23">
        <v>22</v>
      </c>
      <c r="B23" t="s">
        <v>27</v>
      </c>
      <c r="C23" s="6">
        <v>45995</v>
      </c>
      <c r="D23" t="s">
        <v>35</v>
      </c>
      <c r="E23">
        <v>1</v>
      </c>
      <c r="F23">
        <v>1</v>
      </c>
      <c r="G23">
        <v>0</v>
      </c>
      <c r="H23">
        <v>1</v>
      </c>
      <c r="I23">
        <v>1</v>
      </c>
      <c r="J23">
        <v>0</v>
      </c>
      <c r="K23">
        <v>1</v>
      </c>
      <c r="L23">
        <v>1</v>
      </c>
      <c r="M23">
        <v>1</v>
      </c>
      <c r="N23">
        <v>1</v>
      </c>
      <c r="O23">
        <v>1</v>
      </c>
    </row>
    <row r="24" spans="1:15" x14ac:dyDescent="0.25">
      <c r="A24">
        <v>23</v>
      </c>
      <c r="B24" t="s">
        <v>23</v>
      </c>
      <c r="C24" s="6">
        <v>45995</v>
      </c>
      <c r="D24" t="s">
        <v>35</v>
      </c>
      <c r="E24">
        <v>1</v>
      </c>
      <c r="F24">
        <v>1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</row>
    <row r="25" spans="1:15" x14ac:dyDescent="0.25">
      <c r="A25">
        <v>24</v>
      </c>
      <c r="B25" t="s">
        <v>23</v>
      </c>
      <c r="C25" s="6">
        <v>45995</v>
      </c>
      <c r="D25" t="s">
        <v>42</v>
      </c>
      <c r="E25">
        <v>1</v>
      </c>
      <c r="F25">
        <v>1</v>
      </c>
      <c r="G25">
        <v>0</v>
      </c>
      <c r="H25">
        <v>1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</row>
    <row r="26" spans="1:15" x14ac:dyDescent="0.25">
      <c r="A26" s="17" t="s">
        <v>127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5" x14ac:dyDescent="0.25">
      <c r="A27">
        <v>1</v>
      </c>
      <c r="B27" t="s">
        <v>27</v>
      </c>
      <c r="C27" s="6">
        <v>45995</v>
      </c>
      <c r="D27" t="s">
        <v>42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1</v>
      </c>
      <c r="L27">
        <v>0</v>
      </c>
      <c r="M27">
        <v>0</v>
      </c>
      <c r="N27">
        <v>1</v>
      </c>
      <c r="O27">
        <v>1</v>
      </c>
    </row>
    <row r="28" spans="1:15" x14ac:dyDescent="0.25">
      <c r="A28">
        <v>2</v>
      </c>
      <c r="B28" t="s">
        <v>27</v>
      </c>
      <c r="C28" s="6">
        <v>45995</v>
      </c>
      <c r="D28" t="s">
        <v>42</v>
      </c>
      <c r="E28">
        <v>0</v>
      </c>
      <c r="F28">
        <v>0</v>
      </c>
      <c r="G28">
        <v>0</v>
      </c>
      <c r="H28">
        <v>0</v>
      </c>
      <c r="I28">
        <v>1</v>
      </c>
      <c r="J28">
        <v>1</v>
      </c>
      <c r="K28">
        <v>1</v>
      </c>
      <c r="L28">
        <v>0</v>
      </c>
      <c r="M28">
        <v>0</v>
      </c>
      <c r="N28">
        <v>1</v>
      </c>
      <c r="O28">
        <v>1</v>
      </c>
    </row>
    <row r="29" spans="1:15" x14ac:dyDescent="0.25">
      <c r="A29">
        <v>3</v>
      </c>
      <c r="B29" t="s">
        <v>20</v>
      </c>
      <c r="C29" s="6">
        <v>45995</v>
      </c>
      <c r="D29" t="s">
        <v>35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1</v>
      </c>
      <c r="O29">
        <v>0</v>
      </c>
    </row>
    <row r="30" spans="1:15" x14ac:dyDescent="0.25">
      <c r="A30">
        <v>4</v>
      </c>
      <c r="B30" t="s">
        <v>27</v>
      </c>
      <c r="C30" s="6">
        <v>45995</v>
      </c>
      <c r="D30" t="s">
        <v>42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1</v>
      </c>
      <c r="L30">
        <v>0</v>
      </c>
      <c r="M30">
        <v>0</v>
      </c>
      <c r="N30">
        <v>1</v>
      </c>
      <c r="O30">
        <v>1</v>
      </c>
    </row>
    <row r="31" spans="1:15" x14ac:dyDescent="0.25">
      <c r="A31">
        <v>5</v>
      </c>
      <c r="B31" t="s">
        <v>20</v>
      </c>
      <c r="C31" s="6">
        <v>45995</v>
      </c>
      <c r="D31" t="s">
        <v>39</v>
      </c>
      <c r="E31">
        <v>0</v>
      </c>
      <c r="F31">
        <v>0</v>
      </c>
      <c r="G31">
        <v>1</v>
      </c>
      <c r="H31">
        <v>0</v>
      </c>
      <c r="I31">
        <v>1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>
        <v>6</v>
      </c>
      <c r="B32" t="s">
        <v>27</v>
      </c>
      <c r="C32" s="6">
        <v>45995</v>
      </c>
      <c r="D32" t="s">
        <v>39</v>
      </c>
      <c r="E32">
        <v>0</v>
      </c>
      <c r="F32">
        <v>0</v>
      </c>
      <c r="G32">
        <v>1</v>
      </c>
      <c r="H32">
        <v>0</v>
      </c>
      <c r="I32">
        <v>1</v>
      </c>
      <c r="J32">
        <v>1</v>
      </c>
      <c r="K32">
        <v>1</v>
      </c>
      <c r="L32">
        <v>0</v>
      </c>
      <c r="M32">
        <v>0</v>
      </c>
      <c r="N32">
        <v>1</v>
      </c>
      <c r="O32">
        <v>0</v>
      </c>
    </row>
    <row r="33" spans="1:15" x14ac:dyDescent="0.25">
      <c r="A33">
        <v>7</v>
      </c>
      <c r="B33" t="s">
        <v>20</v>
      </c>
      <c r="C33" s="6">
        <v>45995</v>
      </c>
      <c r="D33" t="s">
        <v>42</v>
      </c>
      <c r="E33">
        <v>0</v>
      </c>
      <c r="F33">
        <v>1</v>
      </c>
      <c r="G33">
        <v>0</v>
      </c>
      <c r="H33">
        <v>0</v>
      </c>
      <c r="I33">
        <v>1</v>
      </c>
      <c r="J33">
        <v>0</v>
      </c>
      <c r="K33">
        <v>1</v>
      </c>
      <c r="L33">
        <v>0</v>
      </c>
      <c r="M33">
        <v>0</v>
      </c>
      <c r="N33">
        <v>1</v>
      </c>
      <c r="O33">
        <v>0</v>
      </c>
    </row>
    <row r="34" spans="1:15" x14ac:dyDescent="0.25">
      <c r="A34">
        <v>8</v>
      </c>
      <c r="B34" t="s">
        <v>23</v>
      </c>
      <c r="C34" s="6">
        <v>45995</v>
      </c>
      <c r="D34" t="s">
        <v>42</v>
      </c>
      <c r="E34">
        <v>1</v>
      </c>
      <c r="F34">
        <v>1</v>
      </c>
      <c r="G34">
        <v>0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>
        <v>9</v>
      </c>
      <c r="B35" t="s">
        <v>23</v>
      </c>
      <c r="C35" s="6">
        <v>45995</v>
      </c>
      <c r="D35" t="s">
        <v>35</v>
      </c>
      <c r="E35">
        <v>1</v>
      </c>
      <c r="F35">
        <v>1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>
        <v>10</v>
      </c>
      <c r="B36" t="s">
        <v>27</v>
      </c>
      <c r="C36" s="6">
        <v>45995</v>
      </c>
      <c r="D36" t="s">
        <v>39</v>
      </c>
      <c r="E36">
        <v>1</v>
      </c>
      <c r="F36">
        <v>0</v>
      </c>
      <c r="G36">
        <v>1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>
        <v>11</v>
      </c>
      <c r="B37" t="s">
        <v>27</v>
      </c>
      <c r="C37" s="6">
        <v>45995</v>
      </c>
      <c r="D37" t="s">
        <v>42</v>
      </c>
      <c r="E37">
        <v>1</v>
      </c>
      <c r="F37">
        <v>0</v>
      </c>
      <c r="G37">
        <v>0</v>
      </c>
      <c r="H37">
        <v>0</v>
      </c>
      <c r="I37">
        <v>1</v>
      </c>
      <c r="J37">
        <v>0</v>
      </c>
      <c r="K37">
        <v>1</v>
      </c>
      <c r="L37">
        <v>0</v>
      </c>
      <c r="M37">
        <v>0</v>
      </c>
      <c r="N37">
        <v>1</v>
      </c>
      <c r="O37">
        <v>0</v>
      </c>
    </row>
    <row r="38" spans="1:15" x14ac:dyDescent="0.25">
      <c r="A38">
        <v>12</v>
      </c>
      <c r="B38" t="s">
        <v>20</v>
      </c>
      <c r="C38" s="6">
        <v>45995</v>
      </c>
      <c r="D38" t="s">
        <v>39</v>
      </c>
      <c r="E38">
        <v>1</v>
      </c>
      <c r="F38">
        <v>0</v>
      </c>
      <c r="G38">
        <v>1</v>
      </c>
      <c r="H38">
        <v>0</v>
      </c>
      <c r="I38">
        <v>1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>
        <v>13</v>
      </c>
      <c r="B39" t="s">
        <v>20</v>
      </c>
      <c r="C39" s="6">
        <v>45995</v>
      </c>
      <c r="D39" t="s">
        <v>39</v>
      </c>
      <c r="E39">
        <v>1</v>
      </c>
      <c r="F39">
        <v>0</v>
      </c>
      <c r="G39">
        <v>1</v>
      </c>
      <c r="H39">
        <v>0</v>
      </c>
      <c r="I39">
        <v>1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>
        <v>14</v>
      </c>
      <c r="B40" t="s">
        <v>20</v>
      </c>
      <c r="C40" s="6">
        <v>45995</v>
      </c>
      <c r="D40" t="s">
        <v>35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1</v>
      </c>
      <c r="O40">
        <v>0</v>
      </c>
    </row>
    <row r="41" spans="1:15" x14ac:dyDescent="0.25">
      <c r="A41">
        <v>15</v>
      </c>
      <c r="B41" t="s">
        <v>23</v>
      </c>
      <c r="C41" s="6">
        <v>45995</v>
      </c>
      <c r="D41" t="s">
        <v>39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>
        <v>16</v>
      </c>
      <c r="B42" t="s">
        <v>23</v>
      </c>
      <c r="C42" s="6">
        <v>45995</v>
      </c>
      <c r="D42" t="s">
        <v>39</v>
      </c>
      <c r="E42">
        <v>0</v>
      </c>
      <c r="F42">
        <v>0</v>
      </c>
      <c r="G42">
        <v>1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</row>
    <row r="43" spans="1:15" x14ac:dyDescent="0.25">
      <c r="A43">
        <v>17</v>
      </c>
      <c r="B43" t="s">
        <v>20</v>
      </c>
      <c r="C43" s="6">
        <v>45995</v>
      </c>
      <c r="D43" t="s">
        <v>39</v>
      </c>
      <c r="E43">
        <v>1</v>
      </c>
      <c r="F43">
        <v>0</v>
      </c>
      <c r="G43">
        <v>1</v>
      </c>
      <c r="H43">
        <v>0</v>
      </c>
      <c r="I43">
        <v>1</v>
      </c>
      <c r="J43">
        <v>0</v>
      </c>
      <c r="K43">
        <v>1</v>
      </c>
      <c r="L43">
        <v>0</v>
      </c>
      <c r="M43">
        <v>0</v>
      </c>
      <c r="N43">
        <v>0</v>
      </c>
      <c r="O43">
        <v>1</v>
      </c>
    </row>
    <row r="44" spans="1:15" x14ac:dyDescent="0.25">
      <c r="A44">
        <v>18</v>
      </c>
      <c r="B44" t="s">
        <v>23</v>
      </c>
      <c r="C44" s="6">
        <v>45995</v>
      </c>
      <c r="D44" t="s">
        <v>39</v>
      </c>
      <c r="E44">
        <v>1</v>
      </c>
      <c r="F44">
        <v>0</v>
      </c>
      <c r="G44">
        <v>1</v>
      </c>
      <c r="H44">
        <v>0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</row>
    <row r="45" spans="1:15" x14ac:dyDescent="0.25">
      <c r="A45">
        <v>19</v>
      </c>
      <c r="B45" t="s">
        <v>23</v>
      </c>
      <c r="C45" s="6">
        <v>45995</v>
      </c>
      <c r="D45" t="s">
        <v>35</v>
      </c>
      <c r="E45">
        <v>1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>
        <v>20</v>
      </c>
      <c r="B46" t="s">
        <v>23</v>
      </c>
      <c r="C46" s="6">
        <v>45995</v>
      </c>
      <c r="D46" t="s">
        <v>42</v>
      </c>
      <c r="E46">
        <v>1</v>
      </c>
      <c r="F46">
        <v>0</v>
      </c>
      <c r="G46">
        <v>0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</row>
    <row r="47" spans="1:15" x14ac:dyDescent="0.25">
      <c r="A47">
        <v>21</v>
      </c>
      <c r="B47" t="s">
        <v>20</v>
      </c>
      <c r="C47" s="6">
        <v>45995</v>
      </c>
      <c r="D47" t="s">
        <v>42</v>
      </c>
      <c r="E47">
        <v>1</v>
      </c>
      <c r="F47">
        <v>0</v>
      </c>
      <c r="G47">
        <v>0</v>
      </c>
      <c r="H47">
        <v>0</v>
      </c>
      <c r="I47">
        <v>1</v>
      </c>
      <c r="J47">
        <v>0</v>
      </c>
      <c r="K47">
        <v>1</v>
      </c>
      <c r="L47">
        <v>0</v>
      </c>
      <c r="M47">
        <v>0</v>
      </c>
      <c r="N47">
        <v>1</v>
      </c>
      <c r="O47">
        <v>1</v>
      </c>
    </row>
    <row r="48" spans="1:15" x14ac:dyDescent="0.25">
      <c r="A48">
        <v>22</v>
      </c>
      <c r="B48" t="s">
        <v>27</v>
      </c>
      <c r="C48" s="6">
        <v>45995</v>
      </c>
      <c r="D48" t="s">
        <v>35</v>
      </c>
      <c r="E48">
        <v>1</v>
      </c>
      <c r="F48">
        <v>0</v>
      </c>
      <c r="G48">
        <v>0</v>
      </c>
      <c r="H48">
        <v>0</v>
      </c>
      <c r="I48">
        <v>1</v>
      </c>
      <c r="J48">
        <v>1</v>
      </c>
      <c r="K48">
        <v>1</v>
      </c>
      <c r="L48">
        <v>0</v>
      </c>
      <c r="M48">
        <v>0</v>
      </c>
      <c r="N48">
        <v>1</v>
      </c>
      <c r="O48">
        <v>1</v>
      </c>
    </row>
    <row r="49" spans="1:15" x14ac:dyDescent="0.25">
      <c r="A49">
        <v>23</v>
      </c>
      <c r="B49" t="s">
        <v>23</v>
      </c>
      <c r="C49" s="6">
        <v>45995</v>
      </c>
      <c r="D49" t="s">
        <v>35</v>
      </c>
      <c r="E49">
        <v>1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0</v>
      </c>
      <c r="N49">
        <v>1</v>
      </c>
      <c r="O49">
        <v>0</v>
      </c>
    </row>
    <row r="50" spans="1:15" x14ac:dyDescent="0.25">
      <c r="A50">
        <v>24</v>
      </c>
      <c r="B50" t="s">
        <v>23</v>
      </c>
      <c r="C50" s="6">
        <v>45995</v>
      </c>
      <c r="D50" t="s">
        <v>42</v>
      </c>
      <c r="E50">
        <v>1</v>
      </c>
      <c r="F50">
        <v>0</v>
      </c>
      <c r="G50">
        <v>0</v>
      </c>
      <c r="H50">
        <v>0</v>
      </c>
      <c r="I50">
        <v>1</v>
      </c>
      <c r="J50">
        <v>1</v>
      </c>
      <c r="K50">
        <v>0</v>
      </c>
      <c r="L50">
        <v>0</v>
      </c>
      <c r="M50">
        <v>0</v>
      </c>
      <c r="N50">
        <v>0</v>
      </c>
      <c r="O50">
        <v>1</v>
      </c>
    </row>
    <row r="51" spans="1:15" x14ac:dyDescent="0.25">
      <c r="A51" s="17" t="s">
        <v>128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x14ac:dyDescent="0.25">
      <c r="A52" s="18">
        <v>25</v>
      </c>
      <c r="B52" t="s">
        <v>20</v>
      </c>
      <c r="C52" s="6">
        <v>45996</v>
      </c>
      <c r="D52" t="s">
        <v>42</v>
      </c>
      <c r="E52">
        <v>1</v>
      </c>
      <c r="F52">
        <v>1</v>
      </c>
      <c r="G52">
        <v>0</v>
      </c>
      <c r="H52">
        <v>1</v>
      </c>
      <c r="I52">
        <v>1</v>
      </c>
      <c r="J52">
        <v>0</v>
      </c>
      <c r="K52">
        <v>1</v>
      </c>
      <c r="L52">
        <v>0</v>
      </c>
      <c r="M52">
        <v>1</v>
      </c>
      <c r="N52">
        <v>1</v>
      </c>
      <c r="O52">
        <v>0</v>
      </c>
    </row>
    <row r="53" spans="1:15" x14ac:dyDescent="0.25">
      <c r="A53" s="18">
        <v>26</v>
      </c>
      <c r="B53" t="s">
        <v>27</v>
      </c>
      <c r="C53" s="6">
        <v>45996</v>
      </c>
      <c r="D53" t="s">
        <v>42</v>
      </c>
      <c r="E53">
        <v>1</v>
      </c>
      <c r="F53">
        <v>1</v>
      </c>
      <c r="G53">
        <v>0</v>
      </c>
      <c r="H53">
        <v>1</v>
      </c>
      <c r="I53">
        <v>1</v>
      </c>
      <c r="J53">
        <v>0</v>
      </c>
      <c r="K53">
        <v>1</v>
      </c>
      <c r="L53">
        <v>1</v>
      </c>
      <c r="M53">
        <v>0</v>
      </c>
      <c r="N53">
        <v>1</v>
      </c>
      <c r="O53">
        <v>0</v>
      </c>
    </row>
    <row r="54" spans="1:15" x14ac:dyDescent="0.25">
      <c r="A54" s="18">
        <v>27</v>
      </c>
      <c r="B54" t="s">
        <v>23</v>
      </c>
      <c r="C54" s="6">
        <v>45996</v>
      </c>
      <c r="D54" t="s">
        <v>42</v>
      </c>
      <c r="E54">
        <v>1</v>
      </c>
      <c r="F54">
        <v>1</v>
      </c>
      <c r="G54">
        <v>0</v>
      </c>
      <c r="H54">
        <v>1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</row>
    <row r="55" spans="1:15" x14ac:dyDescent="0.25">
      <c r="A55" s="18">
        <v>28</v>
      </c>
      <c r="B55" t="s">
        <v>27</v>
      </c>
      <c r="C55" s="6">
        <v>45996</v>
      </c>
      <c r="D55" t="s">
        <v>39</v>
      </c>
      <c r="E55">
        <v>1</v>
      </c>
      <c r="F55">
        <v>1</v>
      </c>
      <c r="G55">
        <v>1</v>
      </c>
      <c r="H55">
        <v>1</v>
      </c>
      <c r="I55">
        <v>0</v>
      </c>
      <c r="J55">
        <v>0</v>
      </c>
      <c r="K55">
        <v>1</v>
      </c>
      <c r="L55">
        <v>1</v>
      </c>
      <c r="M55">
        <v>1</v>
      </c>
      <c r="N55">
        <v>0</v>
      </c>
      <c r="O55">
        <v>0</v>
      </c>
    </row>
    <row r="56" spans="1:15" x14ac:dyDescent="0.25">
      <c r="A56" s="18">
        <v>29</v>
      </c>
      <c r="B56" t="s">
        <v>20</v>
      </c>
      <c r="C56" s="6">
        <v>45996</v>
      </c>
      <c r="D56" t="s">
        <v>39</v>
      </c>
      <c r="E56">
        <v>1</v>
      </c>
      <c r="F56">
        <v>1</v>
      </c>
      <c r="G56">
        <v>1</v>
      </c>
      <c r="H56">
        <v>1</v>
      </c>
      <c r="I56">
        <v>1</v>
      </c>
      <c r="J56">
        <v>0</v>
      </c>
      <c r="K56">
        <v>1</v>
      </c>
      <c r="L56">
        <v>1</v>
      </c>
      <c r="M56">
        <v>1</v>
      </c>
      <c r="N56">
        <v>0</v>
      </c>
      <c r="O56">
        <v>0</v>
      </c>
    </row>
    <row r="57" spans="1:15" x14ac:dyDescent="0.25">
      <c r="A57" s="18">
        <v>30</v>
      </c>
      <c r="B57" t="s">
        <v>27</v>
      </c>
      <c r="C57" s="6">
        <v>45996</v>
      </c>
      <c r="D57" t="s">
        <v>39</v>
      </c>
      <c r="E57">
        <v>1</v>
      </c>
      <c r="F57">
        <v>1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s="18">
        <v>31</v>
      </c>
      <c r="B58" t="s">
        <v>23</v>
      </c>
      <c r="C58" s="6">
        <v>45996</v>
      </c>
      <c r="D58" t="s">
        <v>35</v>
      </c>
      <c r="E58">
        <v>1</v>
      </c>
      <c r="F58">
        <v>1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0</v>
      </c>
    </row>
    <row r="59" spans="1:15" x14ac:dyDescent="0.25">
      <c r="A59" s="18">
        <v>32</v>
      </c>
      <c r="B59" t="s">
        <v>23</v>
      </c>
      <c r="C59" s="6">
        <v>45996</v>
      </c>
      <c r="D59" t="s">
        <v>35</v>
      </c>
      <c r="E59">
        <v>1</v>
      </c>
      <c r="F59">
        <v>1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</row>
    <row r="60" spans="1:15" x14ac:dyDescent="0.25">
      <c r="A60" s="18">
        <v>33</v>
      </c>
      <c r="B60" t="s">
        <v>23</v>
      </c>
      <c r="C60" s="6">
        <v>45996</v>
      </c>
      <c r="D60" t="s">
        <v>42</v>
      </c>
      <c r="E60">
        <v>1</v>
      </c>
      <c r="F60">
        <v>1</v>
      </c>
      <c r="G60">
        <v>0</v>
      </c>
      <c r="H60">
        <v>1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s="18">
        <v>34</v>
      </c>
      <c r="B61" t="s">
        <v>27</v>
      </c>
      <c r="C61" s="6">
        <v>45996</v>
      </c>
      <c r="D61" t="s">
        <v>39</v>
      </c>
      <c r="E61">
        <v>1</v>
      </c>
      <c r="F61">
        <v>1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s="18">
        <v>35</v>
      </c>
      <c r="B62" t="s">
        <v>27</v>
      </c>
      <c r="C62" s="6">
        <v>45996</v>
      </c>
      <c r="D62" t="s">
        <v>35</v>
      </c>
      <c r="E62">
        <v>1</v>
      </c>
      <c r="F62">
        <v>1</v>
      </c>
      <c r="G62">
        <v>0</v>
      </c>
      <c r="H62">
        <v>1</v>
      </c>
      <c r="I62">
        <v>0</v>
      </c>
      <c r="J62">
        <v>0</v>
      </c>
      <c r="K62">
        <v>1</v>
      </c>
      <c r="L62">
        <v>1</v>
      </c>
      <c r="M62">
        <v>1</v>
      </c>
      <c r="N62">
        <v>1</v>
      </c>
      <c r="O62">
        <v>0</v>
      </c>
    </row>
    <row r="63" spans="1:15" x14ac:dyDescent="0.25">
      <c r="A63" s="18">
        <v>36</v>
      </c>
      <c r="B63" t="s">
        <v>20</v>
      </c>
      <c r="C63" s="6">
        <v>45996</v>
      </c>
      <c r="D63" t="s">
        <v>35</v>
      </c>
      <c r="E63">
        <v>1</v>
      </c>
      <c r="F63">
        <v>1</v>
      </c>
      <c r="G63">
        <v>0</v>
      </c>
      <c r="H63">
        <v>1</v>
      </c>
      <c r="I63">
        <v>0</v>
      </c>
      <c r="J63">
        <v>0</v>
      </c>
      <c r="K63">
        <v>1</v>
      </c>
      <c r="L63">
        <v>0</v>
      </c>
      <c r="M63">
        <v>0</v>
      </c>
      <c r="N63">
        <v>1</v>
      </c>
      <c r="O63">
        <v>0</v>
      </c>
    </row>
    <row r="64" spans="1:15" x14ac:dyDescent="0.25">
      <c r="A64" s="18">
        <v>37</v>
      </c>
      <c r="B64" t="s">
        <v>20</v>
      </c>
      <c r="C64" s="6">
        <v>45996</v>
      </c>
      <c r="D64" t="s">
        <v>42</v>
      </c>
      <c r="E64">
        <v>1</v>
      </c>
      <c r="F64">
        <v>1</v>
      </c>
      <c r="G64">
        <v>0</v>
      </c>
      <c r="H64">
        <v>1</v>
      </c>
      <c r="I64">
        <v>1</v>
      </c>
      <c r="J64">
        <v>0</v>
      </c>
      <c r="K64">
        <v>1</v>
      </c>
      <c r="L64">
        <v>1</v>
      </c>
      <c r="M64">
        <v>0</v>
      </c>
      <c r="N64">
        <v>1</v>
      </c>
      <c r="O64">
        <v>1</v>
      </c>
    </row>
    <row r="65" spans="1:15" x14ac:dyDescent="0.25">
      <c r="A65" s="18">
        <v>38</v>
      </c>
      <c r="B65" t="s">
        <v>23</v>
      </c>
      <c r="C65" s="6">
        <v>45996</v>
      </c>
      <c r="D65" t="s">
        <v>35</v>
      </c>
      <c r="E65">
        <v>1</v>
      </c>
      <c r="F65">
        <v>1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s="18">
        <v>39</v>
      </c>
      <c r="B66" t="s">
        <v>23</v>
      </c>
      <c r="C66" s="6">
        <v>45996</v>
      </c>
      <c r="D66" t="s">
        <v>35</v>
      </c>
      <c r="E66">
        <v>1</v>
      </c>
      <c r="F66">
        <v>1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s="18">
        <v>40</v>
      </c>
      <c r="B67" t="s">
        <v>27</v>
      </c>
      <c r="C67" s="6">
        <v>45996</v>
      </c>
      <c r="D67" t="s">
        <v>35</v>
      </c>
      <c r="E67">
        <v>1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s="18">
        <v>41</v>
      </c>
      <c r="B68" t="s">
        <v>20</v>
      </c>
      <c r="C68" s="6">
        <v>45996</v>
      </c>
      <c r="D68" t="s">
        <v>35</v>
      </c>
      <c r="E68">
        <v>1</v>
      </c>
      <c r="F68">
        <v>1</v>
      </c>
      <c r="G68">
        <v>0</v>
      </c>
      <c r="H68">
        <v>1</v>
      </c>
      <c r="I68">
        <v>0</v>
      </c>
      <c r="J68">
        <v>0</v>
      </c>
      <c r="K68">
        <v>1</v>
      </c>
      <c r="L68">
        <v>0</v>
      </c>
      <c r="M68">
        <v>0</v>
      </c>
      <c r="N68">
        <v>1</v>
      </c>
      <c r="O68">
        <v>0</v>
      </c>
    </row>
    <row r="69" spans="1:15" x14ac:dyDescent="0.25">
      <c r="A69" s="18">
        <v>42</v>
      </c>
      <c r="B69" t="s">
        <v>20</v>
      </c>
      <c r="C69" s="6">
        <v>45996</v>
      </c>
      <c r="D69" t="s">
        <v>35</v>
      </c>
      <c r="E69">
        <v>1</v>
      </c>
      <c r="F69">
        <v>1</v>
      </c>
      <c r="G69">
        <v>0</v>
      </c>
      <c r="H69">
        <v>1</v>
      </c>
      <c r="I69">
        <v>0</v>
      </c>
      <c r="J69">
        <v>0</v>
      </c>
      <c r="K69">
        <v>1</v>
      </c>
      <c r="L69">
        <v>1</v>
      </c>
      <c r="M69">
        <v>0</v>
      </c>
      <c r="N69">
        <v>1</v>
      </c>
      <c r="O69">
        <v>0</v>
      </c>
    </row>
    <row r="70" spans="1:15" x14ac:dyDescent="0.25">
      <c r="A70" s="18">
        <v>43</v>
      </c>
      <c r="B70" t="s">
        <v>20</v>
      </c>
      <c r="C70" s="6">
        <v>45996</v>
      </c>
      <c r="D70" t="s">
        <v>39</v>
      </c>
      <c r="E70">
        <v>1</v>
      </c>
      <c r="F70">
        <v>1</v>
      </c>
      <c r="G70">
        <v>1</v>
      </c>
      <c r="H70">
        <v>1</v>
      </c>
      <c r="I70">
        <v>1</v>
      </c>
      <c r="J70">
        <v>0</v>
      </c>
      <c r="K70">
        <v>1</v>
      </c>
      <c r="L70">
        <v>0</v>
      </c>
      <c r="M70">
        <v>1</v>
      </c>
      <c r="N70">
        <v>0</v>
      </c>
      <c r="O70">
        <v>0</v>
      </c>
    </row>
    <row r="71" spans="1:15" x14ac:dyDescent="0.25">
      <c r="A71" s="18">
        <v>44</v>
      </c>
      <c r="B71" t="s">
        <v>23</v>
      </c>
      <c r="C71" s="6">
        <v>45996</v>
      </c>
      <c r="D71" t="s">
        <v>39</v>
      </c>
      <c r="E71">
        <v>1</v>
      </c>
      <c r="F71">
        <v>1</v>
      </c>
      <c r="G71">
        <v>1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s="18">
        <v>45</v>
      </c>
      <c r="B72" t="s">
        <v>20</v>
      </c>
      <c r="C72" s="6">
        <v>45996</v>
      </c>
      <c r="D72" t="s">
        <v>42</v>
      </c>
      <c r="E72">
        <v>1</v>
      </c>
      <c r="F72">
        <v>1</v>
      </c>
      <c r="G72">
        <v>0</v>
      </c>
      <c r="H72">
        <v>1</v>
      </c>
      <c r="I72">
        <v>1</v>
      </c>
      <c r="J72">
        <v>0</v>
      </c>
      <c r="K72">
        <v>1</v>
      </c>
      <c r="L72">
        <v>0</v>
      </c>
      <c r="M72">
        <v>1</v>
      </c>
      <c r="N72">
        <v>1</v>
      </c>
      <c r="O72">
        <v>1</v>
      </c>
    </row>
    <row r="73" spans="1:15" x14ac:dyDescent="0.25">
      <c r="A73" s="18">
        <v>46</v>
      </c>
      <c r="B73" t="s">
        <v>23</v>
      </c>
      <c r="C73" s="6">
        <v>45996</v>
      </c>
      <c r="D73" t="s">
        <v>39</v>
      </c>
      <c r="E73">
        <v>1</v>
      </c>
      <c r="F73">
        <v>1</v>
      </c>
      <c r="G73">
        <v>1</v>
      </c>
      <c r="H73">
        <v>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s="18">
        <v>47</v>
      </c>
      <c r="B74" t="s">
        <v>23</v>
      </c>
      <c r="C74" s="6">
        <v>45996</v>
      </c>
      <c r="D74" t="s">
        <v>39</v>
      </c>
      <c r="E74">
        <v>1</v>
      </c>
      <c r="F74">
        <v>1</v>
      </c>
      <c r="G74">
        <v>1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s="18">
        <v>48</v>
      </c>
      <c r="B75" t="s">
        <v>27</v>
      </c>
      <c r="C75" s="6">
        <v>45996</v>
      </c>
      <c r="D75" t="s">
        <v>42</v>
      </c>
      <c r="E75">
        <v>1</v>
      </c>
      <c r="F75">
        <v>1</v>
      </c>
      <c r="G75">
        <v>0</v>
      </c>
      <c r="H75">
        <v>1</v>
      </c>
      <c r="I75">
        <v>1</v>
      </c>
      <c r="J75">
        <v>0</v>
      </c>
      <c r="K75">
        <v>1</v>
      </c>
      <c r="L75">
        <v>0</v>
      </c>
      <c r="M75">
        <v>0</v>
      </c>
      <c r="N75">
        <v>1</v>
      </c>
      <c r="O75">
        <v>1</v>
      </c>
    </row>
    <row r="76" spans="1:15" x14ac:dyDescent="0.25">
      <c r="A76" s="18">
        <v>49</v>
      </c>
      <c r="B76" t="s">
        <v>23</v>
      </c>
      <c r="C76" s="6">
        <v>45997</v>
      </c>
      <c r="D76" t="s">
        <v>42</v>
      </c>
      <c r="E76">
        <v>1</v>
      </c>
      <c r="F76">
        <v>0</v>
      </c>
      <c r="G76">
        <v>0</v>
      </c>
      <c r="H76">
        <v>0</v>
      </c>
      <c r="I76">
        <v>1</v>
      </c>
      <c r="J76">
        <v>1</v>
      </c>
      <c r="K76">
        <v>0</v>
      </c>
      <c r="L76">
        <v>0</v>
      </c>
      <c r="M76">
        <v>0</v>
      </c>
      <c r="N76">
        <v>0</v>
      </c>
      <c r="O76">
        <v>1</v>
      </c>
    </row>
    <row r="77" spans="1:15" x14ac:dyDescent="0.25">
      <c r="A77" s="18">
        <v>50</v>
      </c>
      <c r="B77" t="s">
        <v>23</v>
      </c>
      <c r="C77" s="6">
        <v>45997</v>
      </c>
      <c r="D77" t="s">
        <v>39</v>
      </c>
      <c r="E77">
        <v>1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s="18">
        <v>51</v>
      </c>
      <c r="B78" t="s">
        <v>27</v>
      </c>
      <c r="C78" s="6">
        <v>45997</v>
      </c>
      <c r="D78" t="s">
        <v>35</v>
      </c>
      <c r="E78">
        <v>1</v>
      </c>
      <c r="F78">
        <v>1</v>
      </c>
      <c r="G78">
        <v>0</v>
      </c>
      <c r="H78">
        <v>0</v>
      </c>
      <c r="I78">
        <v>1</v>
      </c>
      <c r="J78">
        <v>1</v>
      </c>
      <c r="K78">
        <v>1</v>
      </c>
      <c r="L78">
        <v>0</v>
      </c>
      <c r="M78">
        <v>0</v>
      </c>
      <c r="N78">
        <v>1</v>
      </c>
      <c r="O78">
        <v>0</v>
      </c>
    </row>
    <row r="79" spans="1:15" x14ac:dyDescent="0.25">
      <c r="A79" s="18">
        <v>52</v>
      </c>
      <c r="B79" t="s">
        <v>27</v>
      </c>
      <c r="C79" s="6">
        <v>45998</v>
      </c>
      <c r="D79" t="s">
        <v>39</v>
      </c>
      <c r="E79">
        <v>1</v>
      </c>
      <c r="F79">
        <v>1</v>
      </c>
      <c r="G79">
        <v>1</v>
      </c>
      <c r="H79">
        <v>0</v>
      </c>
      <c r="I79">
        <v>1</v>
      </c>
      <c r="J79">
        <v>0</v>
      </c>
      <c r="K79">
        <v>1</v>
      </c>
      <c r="L79">
        <v>0</v>
      </c>
      <c r="M79">
        <v>0</v>
      </c>
      <c r="N79">
        <v>0</v>
      </c>
      <c r="O79">
        <v>1</v>
      </c>
    </row>
    <row r="80" spans="1:15" x14ac:dyDescent="0.25">
      <c r="A80" s="18">
        <v>53</v>
      </c>
      <c r="B80" t="s">
        <v>27</v>
      </c>
      <c r="C80" s="6">
        <v>45998</v>
      </c>
      <c r="D80" t="s">
        <v>35</v>
      </c>
      <c r="E80">
        <v>0</v>
      </c>
      <c r="F80">
        <v>1</v>
      </c>
      <c r="G80">
        <v>0</v>
      </c>
      <c r="H80">
        <v>0</v>
      </c>
      <c r="I80">
        <v>1</v>
      </c>
      <c r="J80">
        <v>1</v>
      </c>
      <c r="K80">
        <v>1</v>
      </c>
      <c r="L80">
        <v>0</v>
      </c>
      <c r="M80">
        <v>0</v>
      </c>
      <c r="N80">
        <v>1</v>
      </c>
      <c r="O80">
        <v>0</v>
      </c>
    </row>
    <row r="81" spans="1:15" x14ac:dyDescent="0.25">
      <c r="A81" s="18">
        <v>54</v>
      </c>
      <c r="B81" t="s">
        <v>20</v>
      </c>
      <c r="C81" s="6">
        <v>45998</v>
      </c>
      <c r="D81" t="s">
        <v>39</v>
      </c>
      <c r="E81">
        <v>0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0</v>
      </c>
      <c r="M81">
        <v>0</v>
      </c>
      <c r="N81">
        <v>1</v>
      </c>
      <c r="O81">
        <v>0</v>
      </c>
    </row>
    <row r="82" spans="1:15" x14ac:dyDescent="0.25">
      <c r="A82" s="18">
        <v>55</v>
      </c>
      <c r="B82" t="s">
        <v>27</v>
      </c>
      <c r="C82" s="6">
        <v>45998</v>
      </c>
      <c r="D82" t="s">
        <v>35</v>
      </c>
      <c r="E82">
        <v>0</v>
      </c>
      <c r="F82">
        <v>1</v>
      </c>
      <c r="G82">
        <v>0</v>
      </c>
      <c r="H82">
        <v>0</v>
      </c>
      <c r="I82">
        <v>1</v>
      </c>
      <c r="J82">
        <v>1</v>
      </c>
      <c r="K82">
        <v>1</v>
      </c>
      <c r="L82">
        <v>0</v>
      </c>
      <c r="M82">
        <v>0</v>
      </c>
      <c r="N82">
        <v>1</v>
      </c>
      <c r="O82">
        <v>0</v>
      </c>
    </row>
    <row r="83" spans="1:15" x14ac:dyDescent="0.25">
      <c r="A83" s="18">
        <v>56</v>
      </c>
      <c r="B83" t="s">
        <v>20</v>
      </c>
      <c r="C83" s="6">
        <v>45998</v>
      </c>
      <c r="D83" t="s">
        <v>42</v>
      </c>
      <c r="E83">
        <v>0</v>
      </c>
      <c r="F83">
        <v>1</v>
      </c>
      <c r="G83">
        <v>0</v>
      </c>
      <c r="H83">
        <v>0</v>
      </c>
      <c r="I83">
        <v>1</v>
      </c>
      <c r="J83">
        <v>1</v>
      </c>
      <c r="K83">
        <v>1</v>
      </c>
      <c r="L83">
        <v>0</v>
      </c>
      <c r="M83">
        <v>0</v>
      </c>
      <c r="N83">
        <v>1</v>
      </c>
      <c r="O83">
        <v>1</v>
      </c>
    </row>
    <row r="84" spans="1:15" x14ac:dyDescent="0.25">
      <c r="A84" s="18">
        <v>57</v>
      </c>
      <c r="B84" t="s">
        <v>27</v>
      </c>
      <c r="C84" s="6">
        <v>45998</v>
      </c>
      <c r="D84" t="s">
        <v>39</v>
      </c>
      <c r="E84">
        <v>1</v>
      </c>
      <c r="F84">
        <v>1</v>
      </c>
      <c r="G84">
        <v>0</v>
      </c>
      <c r="H84">
        <v>0</v>
      </c>
      <c r="I84">
        <v>1</v>
      </c>
      <c r="J84">
        <v>1</v>
      </c>
      <c r="K84">
        <v>1</v>
      </c>
      <c r="L84">
        <v>0</v>
      </c>
      <c r="M84">
        <v>0</v>
      </c>
      <c r="N84">
        <v>1</v>
      </c>
      <c r="O84">
        <v>1</v>
      </c>
    </row>
    <row r="85" spans="1:15" x14ac:dyDescent="0.25">
      <c r="A85" s="18">
        <v>58</v>
      </c>
      <c r="B85" t="s">
        <v>20</v>
      </c>
      <c r="C85" s="6">
        <v>45998</v>
      </c>
      <c r="D85" t="s">
        <v>42</v>
      </c>
      <c r="E85">
        <v>1</v>
      </c>
      <c r="F85">
        <v>1</v>
      </c>
      <c r="G85">
        <v>0</v>
      </c>
      <c r="H85">
        <v>0</v>
      </c>
      <c r="I85">
        <v>1</v>
      </c>
      <c r="J85">
        <v>1</v>
      </c>
      <c r="K85">
        <v>1</v>
      </c>
      <c r="L85">
        <v>0</v>
      </c>
      <c r="M85">
        <v>0</v>
      </c>
      <c r="N85">
        <v>1</v>
      </c>
      <c r="O85">
        <v>1</v>
      </c>
    </row>
    <row r="86" spans="1:15" x14ac:dyDescent="0.25">
      <c r="A86" s="18">
        <v>59</v>
      </c>
      <c r="B86" t="s">
        <v>23</v>
      </c>
      <c r="C86" s="6">
        <v>45998</v>
      </c>
      <c r="D86" t="s">
        <v>42</v>
      </c>
      <c r="E86">
        <v>1</v>
      </c>
      <c r="F86">
        <v>1</v>
      </c>
      <c r="G86">
        <v>0</v>
      </c>
      <c r="H86">
        <v>0</v>
      </c>
      <c r="I86">
        <v>1</v>
      </c>
      <c r="J86">
        <v>1</v>
      </c>
      <c r="K86">
        <v>0</v>
      </c>
      <c r="L86">
        <v>0</v>
      </c>
      <c r="M86">
        <v>0</v>
      </c>
      <c r="N86">
        <v>0</v>
      </c>
      <c r="O86">
        <v>1</v>
      </c>
    </row>
    <row r="87" spans="1:15" x14ac:dyDescent="0.25">
      <c r="A87" s="18">
        <v>60</v>
      </c>
      <c r="B87" t="s">
        <v>27</v>
      </c>
      <c r="C87" s="6">
        <v>45998</v>
      </c>
      <c r="D87" t="s">
        <v>42</v>
      </c>
      <c r="E87">
        <v>0</v>
      </c>
      <c r="F87">
        <v>1</v>
      </c>
      <c r="G87">
        <v>0</v>
      </c>
      <c r="H87">
        <v>0</v>
      </c>
      <c r="I87">
        <v>1</v>
      </c>
      <c r="J87">
        <v>0</v>
      </c>
      <c r="K87">
        <v>1</v>
      </c>
      <c r="L87">
        <v>1</v>
      </c>
      <c r="M87">
        <v>1</v>
      </c>
      <c r="N87">
        <v>1</v>
      </c>
      <c r="O87">
        <v>0</v>
      </c>
    </row>
    <row r="88" spans="1:15" x14ac:dyDescent="0.25">
      <c r="A88" s="18">
        <v>61</v>
      </c>
      <c r="B88" t="s">
        <v>27</v>
      </c>
      <c r="C88" s="6">
        <v>45998</v>
      </c>
      <c r="D88" t="s">
        <v>35</v>
      </c>
      <c r="E88">
        <v>1</v>
      </c>
      <c r="F88">
        <v>1</v>
      </c>
      <c r="G88">
        <v>0</v>
      </c>
      <c r="H88">
        <v>0</v>
      </c>
      <c r="I88">
        <v>1</v>
      </c>
      <c r="J88">
        <v>1</v>
      </c>
      <c r="K88">
        <v>1</v>
      </c>
      <c r="L88">
        <v>0</v>
      </c>
      <c r="M88">
        <v>0</v>
      </c>
      <c r="N88">
        <v>1</v>
      </c>
      <c r="O88">
        <v>0</v>
      </c>
    </row>
    <row r="89" spans="1:15" x14ac:dyDescent="0.25">
      <c r="A89" s="18">
        <v>62</v>
      </c>
      <c r="B89" t="s">
        <v>23</v>
      </c>
      <c r="C89" s="6">
        <v>45998</v>
      </c>
      <c r="D89" t="s">
        <v>35</v>
      </c>
      <c r="E89">
        <v>1</v>
      </c>
      <c r="F89">
        <v>1</v>
      </c>
      <c r="G89">
        <v>0</v>
      </c>
      <c r="H89">
        <v>0</v>
      </c>
      <c r="I89">
        <v>0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s="18">
        <v>63</v>
      </c>
      <c r="B90" t="s">
        <v>20</v>
      </c>
      <c r="C90" s="6">
        <v>45998</v>
      </c>
      <c r="D90" t="s">
        <v>35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1</v>
      </c>
      <c r="L90">
        <v>0</v>
      </c>
      <c r="M90">
        <v>0</v>
      </c>
      <c r="N90">
        <v>1</v>
      </c>
      <c r="O90">
        <v>0</v>
      </c>
    </row>
    <row r="91" spans="1:15" x14ac:dyDescent="0.25">
      <c r="A91" s="18">
        <v>64</v>
      </c>
      <c r="B91" t="s">
        <v>27</v>
      </c>
      <c r="C91" s="6">
        <v>45998</v>
      </c>
      <c r="D91" t="s">
        <v>42</v>
      </c>
      <c r="E91">
        <v>0</v>
      </c>
      <c r="F91">
        <v>1</v>
      </c>
      <c r="G91">
        <v>0</v>
      </c>
      <c r="H91">
        <v>0</v>
      </c>
      <c r="I91">
        <v>1</v>
      </c>
      <c r="J91">
        <v>0</v>
      </c>
      <c r="K91">
        <v>1</v>
      </c>
      <c r="L91">
        <v>1</v>
      </c>
      <c r="M91">
        <v>1</v>
      </c>
      <c r="N91">
        <v>1</v>
      </c>
      <c r="O91">
        <v>0</v>
      </c>
    </row>
    <row r="92" spans="1:15" x14ac:dyDescent="0.25">
      <c r="A92" s="18">
        <v>65</v>
      </c>
      <c r="B92" t="s">
        <v>20</v>
      </c>
      <c r="C92" s="6">
        <v>45998</v>
      </c>
      <c r="D92" t="s">
        <v>39</v>
      </c>
      <c r="E92">
        <v>0</v>
      </c>
      <c r="F92">
        <v>1</v>
      </c>
      <c r="G92">
        <v>1</v>
      </c>
      <c r="H92">
        <v>0</v>
      </c>
      <c r="I92">
        <v>1</v>
      </c>
      <c r="J92">
        <v>1</v>
      </c>
      <c r="K92">
        <v>1</v>
      </c>
      <c r="L92">
        <v>0</v>
      </c>
      <c r="M92">
        <v>0</v>
      </c>
      <c r="N92">
        <v>0</v>
      </c>
      <c r="O92">
        <v>1</v>
      </c>
    </row>
    <row r="93" spans="1:15" x14ac:dyDescent="0.25">
      <c r="A93" s="18">
        <v>66</v>
      </c>
      <c r="B93" t="s">
        <v>20</v>
      </c>
      <c r="C93" s="6">
        <v>45998</v>
      </c>
      <c r="D93" t="s">
        <v>42</v>
      </c>
      <c r="E93">
        <v>0</v>
      </c>
      <c r="F93">
        <v>1</v>
      </c>
      <c r="G93">
        <v>0</v>
      </c>
      <c r="H93">
        <v>1</v>
      </c>
      <c r="I93">
        <v>1</v>
      </c>
      <c r="J93">
        <v>1</v>
      </c>
      <c r="K93">
        <v>1</v>
      </c>
      <c r="L93">
        <v>0</v>
      </c>
      <c r="M93">
        <v>0</v>
      </c>
      <c r="N93">
        <v>1</v>
      </c>
      <c r="O93">
        <v>1</v>
      </c>
    </row>
    <row r="94" spans="1:15" x14ac:dyDescent="0.25">
      <c r="A94" s="18">
        <v>67</v>
      </c>
      <c r="B94" t="s">
        <v>20</v>
      </c>
      <c r="C94" s="6">
        <v>45998</v>
      </c>
      <c r="D94" t="s">
        <v>35</v>
      </c>
      <c r="E94">
        <v>1</v>
      </c>
      <c r="F94">
        <v>1</v>
      </c>
      <c r="G94">
        <v>0</v>
      </c>
      <c r="H94">
        <v>0</v>
      </c>
      <c r="I94">
        <v>0</v>
      </c>
      <c r="J94">
        <v>1</v>
      </c>
      <c r="K94">
        <v>1</v>
      </c>
      <c r="L94">
        <v>0</v>
      </c>
      <c r="M94">
        <v>0</v>
      </c>
      <c r="N94">
        <v>1</v>
      </c>
      <c r="O94">
        <v>0</v>
      </c>
    </row>
    <row r="95" spans="1:15" x14ac:dyDescent="0.25">
      <c r="A95" s="18">
        <v>68</v>
      </c>
      <c r="B95" t="s">
        <v>20</v>
      </c>
      <c r="C95" s="6">
        <v>45998</v>
      </c>
      <c r="D95" t="s">
        <v>35</v>
      </c>
      <c r="E95">
        <v>1</v>
      </c>
      <c r="F95">
        <v>1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s="18">
        <v>69</v>
      </c>
      <c r="B96" t="s">
        <v>27</v>
      </c>
      <c r="C96" s="6">
        <v>45998</v>
      </c>
      <c r="D96" t="s">
        <v>35</v>
      </c>
      <c r="E96">
        <v>0</v>
      </c>
      <c r="F96">
        <v>1</v>
      </c>
      <c r="G96">
        <v>0</v>
      </c>
      <c r="H96">
        <v>0</v>
      </c>
      <c r="I96">
        <v>1</v>
      </c>
      <c r="J96">
        <v>1</v>
      </c>
      <c r="K96">
        <v>1</v>
      </c>
      <c r="L96">
        <v>0</v>
      </c>
      <c r="M96">
        <v>0</v>
      </c>
      <c r="N96">
        <v>1</v>
      </c>
      <c r="O96">
        <v>0</v>
      </c>
    </row>
    <row r="97" spans="1:15" x14ac:dyDescent="0.25">
      <c r="A97" s="18">
        <v>70</v>
      </c>
      <c r="B97" t="s">
        <v>23</v>
      </c>
      <c r="C97" s="6">
        <v>45998</v>
      </c>
      <c r="D97" t="s">
        <v>39</v>
      </c>
      <c r="E97">
        <v>1</v>
      </c>
      <c r="F97">
        <v>1</v>
      </c>
      <c r="G97">
        <v>1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s="18">
        <v>71</v>
      </c>
      <c r="B98" t="s">
        <v>23</v>
      </c>
      <c r="C98" s="6">
        <v>45998</v>
      </c>
      <c r="D98" t="s">
        <v>42</v>
      </c>
      <c r="E98">
        <v>1</v>
      </c>
      <c r="F98">
        <v>1</v>
      </c>
      <c r="G98">
        <v>0</v>
      </c>
      <c r="H98">
        <v>0</v>
      </c>
      <c r="I98">
        <v>1</v>
      </c>
      <c r="J98">
        <v>1</v>
      </c>
      <c r="K98">
        <v>0</v>
      </c>
      <c r="L98">
        <v>0</v>
      </c>
      <c r="M98">
        <v>0</v>
      </c>
      <c r="N98">
        <v>0</v>
      </c>
      <c r="O98">
        <v>1</v>
      </c>
    </row>
    <row r="99" spans="1:15" x14ac:dyDescent="0.25">
      <c r="A99" s="18">
        <v>72</v>
      </c>
      <c r="B99" t="s">
        <v>27</v>
      </c>
      <c r="C99" s="6">
        <v>45998</v>
      </c>
      <c r="D99" t="s">
        <v>39</v>
      </c>
      <c r="E99">
        <v>0</v>
      </c>
      <c r="F99">
        <v>0</v>
      </c>
      <c r="G99">
        <v>1</v>
      </c>
      <c r="H99">
        <v>0</v>
      </c>
      <c r="I99">
        <v>1</v>
      </c>
      <c r="J99">
        <v>1</v>
      </c>
      <c r="K99">
        <v>1</v>
      </c>
      <c r="L99">
        <v>0</v>
      </c>
      <c r="M99">
        <v>0</v>
      </c>
      <c r="N99">
        <v>0</v>
      </c>
      <c r="O99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Setup</vt:lpstr>
      <vt:lpstr>Models</vt:lpstr>
      <vt:lpstr>Prompts</vt:lpstr>
      <vt:lpstr>Run Plan - Pairs (R=8)</vt:lpstr>
      <vt:lpstr>Quick Instructions</vt:lpstr>
      <vt:lpstr>Compliance</vt:lpstr>
      <vt:lpstr>Codebook</vt:lpstr>
      <vt:lpstr>Coding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Lachyz !?</dc:creator>
  <cp:keywords/>
  <dc:description/>
  <cp:lastModifiedBy>Benjamin Saulnier</cp:lastModifiedBy>
  <cp:revision/>
  <dcterms:created xsi:type="dcterms:W3CDTF">2025-08-26T15:56:35Z</dcterms:created>
  <dcterms:modified xsi:type="dcterms:W3CDTF">2025-12-14T18:09:41Z</dcterms:modified>
  <cp:category/>
  <cp:contentStatus/>
</cp:coreProperties>
</file>